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1" sheetId="1" r:id="rId1"/>
    <sheet name="Sheet2" sheetId="2" r:id="rId2"/>
    <sheet name="Sheet3" sheetId="3" r:id="rId3"/>
  </sheets>
  <externalReferences>
    <externalReference r:id="rId4"/>
    <externalReference r:id="rId5"/>
  </externalReferences>
  <definedNames>
    <definedName name="_xlnm.Print_Area" localSheetId="0">Sheet1!$A$1:$J$92</definedName>
    <definedName name="_xlnm.Print_Titles" localSheetId="0">Sheet1!$2:$2</definedName>
  </definedNames>
  <calcPr calcId="124519"/>
</workbook>
</file>

<file path=xl/calcChain.xml><?xml version="1.0" encoding="utf-8"?>
<calcChain xmlns="http://schemas.openxmlformats.org/spreadsheetml/2006/main">
  <c r="J89" i="1"/>
  <c r="J90" s="1"/>
  <c r="J91" s="1"/>
  <c r="J5"/>
  <c r="J6"/>
  <c r="J7"/>
  <c r="J8"/>
  <c r="J9"/>
  <c r="J10"/>
  <c r="J11"/>
  <c r="J12"/>
  <c r="J13"/>
  <c r="J14"/>
  <c r="J15"/>
  <c r="J16"/>
  <c r="J17"/>
  <c r="J18"/>
  <c r="J19"/>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0"/>
  <c r="J71"/>
  <c r="J72"/>
  <c r="J73"/>
  <c r="J74"/>
  <c r="J75"/>
  <c r="J76"/>
  <c r="J77"/>
  <c r="J78"/>
  <c r="J79"/>
  <c r="J80"/>
  <c r="J81"/>
  <c r="J82"/>
  <c r="J83"/>
  <c r="J84"/>
  <c r="J85"/>
  <c r="J86"/>
  <c r="J87"/>
  <c r="J88"/>
  <c r="J4"/>
  <c r="E88"/>
  <c r="E87"/>
  <c r="D83"/>
  <c r="E6" l="1"/>
  <c r="E7"/>
  <c r="E10"/>
  <c r="E11"/>
  <c r="E12"/>
  <c r="E19"/>
  <c r="E20"/>
  <c r="E31"/>
  <c r="E47"/>
  <c r="E48"/>
  <c r="E67"/>
  <c r="E68"/>
  <c r="E69"/>
  <c r="E70"/>
  <c r="E82"/>
  <c r="E85"/>
  <c r="E4"/>
  <c r="D6"/>
  <c r="D7"/>
  <c r="D10"/>
  <c r="D11"/>
  <c r="D12"/>
  <c r="D19"/>
  <c r="D20"/>
  <c r="D31"/>
  <c r="D47"/>
  <c r="D48"/>
  <c r="D63"/>
  <c r="D64"/>
  <c r="D67"/>
  <c r="D68"/>
  <c r="D69"/>
  <c r="D70"/>
  <c r="D82"/>
  <c r="D85"/>
  <c r="D4"/>
</calcChain>
</file>

<file path=xl/sharedStrings.xml><?xml version="1.0" encoding="utf-8"?>
<sst xmlns="http://schemas.openxmlformats.org/spreadsheetml/2006/main" count="486" uniqueCount="225">
  <si>
    <t>SWR10343</t>
  </si>
  <si>
    <t>ERECTION OF LINES-Erection of 9.1M Pole</t>
  </si>
  <si>
    <t>EA</t>
  </si>
  <si>
    <t>SWR10113</t>
  </si>
  <si>
    <t>EXCAV OF PIT HARD 0.75 Mx0.9 Mx1.95 M</t>
  </si>
  <si>
    <t>SWR10978</t>
  </si>
  <si>
    <t>Errection of 11 M long PSCC pole</t>
  </si>
  <si>
    <t>SWR20308</t>
  </si>
  <si>
    <t>SubTrnsprt 9M PSCC Pole incl. L&amp;UL&lt;10KM</t>
  </si>
  <si>
    <t>SWR10395</t>
  </si>
  <si>
    <t>Erect. of  11kv HG Fuseset incl earthing</t>
  </si>
  <si>
    <t>SET</t>
  </si>
  <si>
    <t>SWR10393</t>
  </si>
  <si>
    <t>Erection of  11kv ABSwitch incl earthing</t>
  </si>
  <si>
    <t>SWR10357</t>
  </si>
  <si>
    <t>ERECT. OF LINES-Providing of earthing</t>
  </si>
  <si>
    <t>SMR11485</t>
  </si>
  <si>
    <t>S-Earthing GI flat 25x3 mm incl material</t>
  </si>
  <si>
    <t>KG</t>
  </si>
  <si>
    <t>SMR11482</t>
  </si>
  <si>
    <t>S-CI Pipe earthing 100mm dia 2.75m long</t>
  </si>
  <si>
    <t>SWR21844</t>
  </si>
  <si>
    <t>Column type DTR Plinth  topslab 5'x5'x6"</t>
  </si>
  <si>
    <t>SWR20075</t>
  </si>
  <si>
    <t>Dismantling of LT Distribution box</t>
  </si>
  <si>
    <t>SWR10674</t>
  </si>
  <si>
    <t>Erection of LT distribution box</t>
  </si>
  <si>
    <t>SWR22065</t>
  </si>
  <si>
    <t>Dismantling of 11kV 34/ 55 Sqmm SC</t>
  </si>
  <si>
    <t>KM</t>
  </si>
  <si>
    <t>SWR22063</t>
  </si>
  <si>
    <t>Dismantling  of 100 Sqmm conductor SC</t>
  </si>
  <si>
    <t>SWR11180</t>
  </si>
  <si>
    <t>SubTrnsprt 11M PSCC Pole incl. L&amp;UL&lt;10KM</t>
  </si>
  <si>
    <t>SWR10356</t>
  </si>
  <si>
    <t>Mass concreting of supports incl. cement</t>
  </si>
  <si>
    <t>M3</t>
  </si>
  <si>
    <t>SWR10112</t>
  </si>
  <si>
    <t>EXCAV. OF PIT HARD(2.6" x 2.6" x 6.0")</t>
  </si>
  <si>
    <t>SWR11319</t>
  </si>
  <si>
    <t>Dismantle-8.0 m long PSCC pole</t>
  </si>
  <si>
    <t>SWR12162</t>
  </si>
  <si>
    <t>Dismantle- Cd 34/55Sqmm (2-Wire)</t>
  </si>
  <si>
    <t>SWR11320</t>
  </si>
  <si>
    <t>Dismantle-9.1 M long PSCC pole</t>
  </si>
  <si>
    <t>SWR11321</t>
  </si>
  <si>
    <t>Dismantle-11 Mtrs PSCC poles</t>
  </si>
  <si>
    <t>SWR11122</t>
  </si>
  <si>
    <t>Dismantling of M type tower</t>
  </si>
  <si>
    <t>SWR12480</t>
  </si>
  <si>
    <t>Dimantle-Extension of M+3 Tower</t>
  </si>
  <si>
    <t>SWR20050</t>
  </si>
  <si>
    <t>Dismantling AB Switch</t>
  </si>
  <si>
    <t>SWR10365</t>
  </si>
  <si>
    <t>Stringing of 55sqmm 33/11kv Line 3 Cond</t>
  </si>
  <si>
    <t>SWR10705</t>
  </si>
  <si>
    <t>Stringing of LT 3ph line 5 condu(55sqmm)</t>
  </si>
  <si>
    <t>SWR10366</t>
  </si>
  <si>
    <t>Stringing 100sqmm 33/11kv Line 3 Cond SC</t>
  </si>
  <si>
    <t>SWR12172</t>
  </si>
  <si>
    <t>Dismantle-11KV AB Switch TT Type</t>
  </si>
  <si>
    <t>SWR11745</t>
  </si>
  <si>
    <t>Dimantle-11KV HG Fuse Set incl earthing</t>
  </si>
  <si>
    <t>SWR20070</t>
  </si>
  <si>
    <t>Dismantling of DTR plinth</t>
  </si>
  <si>
    <t>SWR20905</t>
  </si>
  <si>
    <t>E/r 3ph DTR inclu L&amp;Un-L,T&amp;C on plinth</t>
  </si>
  <si>
    <t>SWR11729</t>
  </si>
  <si>
    <t>Dismantle-3Ph DTR upto 160KVA</t>
  </si>
  <si>
    <t>SWR10359</t>
  </si>
  <si>
    <t>ERECT. OF LINES-Providing of RCC collar</t>
  </si>
  <si>
    <t>SWR10881</t>
  </si>
  <si>
    <t>Painting AB switch OP rods with PO red</t>
  </si>
  <si>
    <t>SWR12331</t>
  </si>
  <si>
    <t>AB Switch Coil Earthing GI No. 8 Wire</t>
  </si>
  <si>
    <t>SMR11480</t>
  </si>
  <si>
    <t>S-GI pipe earthing 40mm dia 2m long</t>
  </si>
  <si>
    <t>SWR10228</t>
  </si>
  <si>
    <t>LOADING of 11 KV V - Cross arms</t>
  </si>
  <si>
    <t>SWR10546</t>
  </si>
  <si>
    <t>UNLOADING of 11 KV V - Cross arms</t>
  </si>
  <si>
    <t>SWR10227</t>
  </si>
  <si>
    <t>LOADING of 33 KV V - Cross arms</t>
  </si>
  <si>
    <t>SWR10545</t>
  </si>
  <si>
    <t>UNLOADING of 33 KV V - Cross arms</t>
  </si>
  <si>
    <t>SWR10230</t>
  </si>
  <si>
    <t>LOADING of LT Three phase cross arms</t>
  </si>
  <si>
    <t>SWR10548</t>
  </si>
  <si>
    <t>UNLOADING of LT Three phase cross arms</t>
  </si>
  <si>
    <t>SWR10191</t>
  </si>
  <si>
    <t>LOADING  of Conductor drums</t>
  </si>
  <si>
    <t>SWR10509</t>
  </si>
  <si>
    <t>UNLOADING of Conductor drums</t>
  </si>
  <si>
    <t>SWR11248</t>
  </si>
  <si>
    <t>Load-11KV Polymer Pin Insulator-GI  pin</t>
  </si>
  <si>
    <t>SWR11249</t>
  </si>
  <si>
    <t>Unload-11KV Polymer Pin Insulator-GI pin</t>
  </si>
  <si>
    <t>SWR10214</t>
  </si>
  <si>
    <t>LOADING of LT Pin insulators</t>
  </si>
  <si>
    <t>BAG</t>
  </si>
  <si>
    <t>SWR10532</t>
  </si>
  <si>
    <t>UNLOADING of LT Pin insulators</t>
  </si>
  <si>
    <t>SWR12420</t>
  </si>
  <si>
    <t>UNLOADING of LTPins</t>
  </si>
  <si>
    <t>SWR12400</t>
  </si>
  <si>
    <t>LOADING of LTPins</t>
  </si>
  <si>
    <t>SWR10215</t>
  </si>
  <si>
    <t>LOADING of LT Shackle insulators</t>
  </si>
  <si>
    <t>SWR10533</t>
  </si>
  <si>
    <t>UNLOADING of LT Shackle insulators</t>
  </si>
  <si>
    <t>SWR10619</t>
  </si>
  <si>
    <t>LOADING  of LT Metal parts-Bag of 100nos</t>
  </si>
  <si>
    <t>SWR10633</t>
  </si>
  <si>
    <t>UNLOADING of LT Metal parts - bag of 100</t>
  </si>
  <si>
    <t>SWR10212</t>
  </si>
  <si>
    <t>LOADING of 11kv Pin/Post/Solid Core Insu</t>
  </si>
  <si>
    <t>KI</t>
  </si>
  <si>
    <t>SWR10530</t>
  </si>
  <si>
    <t>UNLOADING of 11kv Pin/Post/Solid Core In</t>
  </si>
  <si>
    <t>SWR12402</t>
  </si>
  <si>
    <t>LOADING of 11 KV Metal parts</t>
  </si>
  <si>
    <t>SWR12421</t>
  </si>
  <si>
    <t>UNLOADING of 11 KV Metal parts Bag</t>
  </si>
  <si>
    <t>SWR10211</t>
  </si>
  <si>
    <t>LOADING of 33 KV Pin insulators</t>
  </si>
  <si>
    <t>SWR10529</t>
  </si>
  <si>
    <t>UNLOADING of 33 KV Pin insulators</t>
  </si>
  <si>
    <t>SWR10217</t>
  </si>
  <si>
    <t>LOADING of 33 KV Pins</t>
  </si>
  <si>
    <t>SWR10535</t>
  </si>
  <si>
    <t>UNLOADING of 33 KV Pins</t>
  </si>
  <si>
    <t>LS</t>
  </si>
  <si>
    <t>SWR12416</t>
  </si>
  <si>
    <t>LOADING  of 33 &amp; 11 KV Disc insulators</t>
  </si>
  <si>
    <t>SWR10631</t>
  </si>
  <si>
    <t>UNLOADING   of 33 &amp; 11 KV Disc insulator</t>
  </si>
  <si>
    <t>SWR10618</t>
  </si>
  <si>
    <t>LOADING  of 33KV Metal parts-bag of 25no</t>
  </si>
  <si>
    <t>SWR10632</t>
  </si>
  <si>
    <t>UNLOADING of 33 KV Metal parts-bagof 25</t>
  </si>
  <si>
    <t>SWR12406</t>
  </si>
  <si>
    <t>LOADING of 11 KV AB SWCH T.T.200/400 A</t>
  </si>
  <si>
    <t>SWR12425</t>
  </si>
  <si>
    <t>UNLOADING of 11 KV AB SWCH T.T.200/400 A</t>
  </si>
  <si>
    <t>SWR10231</t>
  </si>
  <si>
    <t>LOADING of 11 KV HG Fuse Sets</t>
  </si>
  <si>
    <t>SWR10549</t>
  </si>
  <si>
    <t>UNLOADING of 11 KV HG Fuse Sets</t>
  </si>
  <si>
    <t>SWR11132</t>
  </si>
  <si>
    <t>Load-LT Distribution Box</t>
  </si>
  <si>
    <t>SWR11133</t>
  </si>
  <si>
    <t>UnLoad-LT Distribution Box</t>
  </si>
  <si>
    <t>SWR10258</t>
  </si>
  <si>
    <t>LOADING of MS Scrap</t>
  </si>
  <si>
    <t>TO</t>
  </si>
  <si>
    <t>SWR10576</t>
  </si>
  <si>
    <t>UNLOADING of MS Scrap</t>
  </si>
  <si>
    <t>SWR10257</t>
  </si>
  <si>
    <t>LOADING of ACSR conductor scrap</t>
  </si>
  <si>
    <t>SWR10575</t>
  </si>
  <si>
    <t>UNLOADING of ACSR conductor scrap</t>
  </si>
  <si>
    <t>SWR11862</t>
  </si>
  <si>
    <t>Transport of Cond Drum,VCBs &gt;20 &amp; &lt;30Km</t>
  </si>
  <si>
    <t>SWR10981</t>
  </si>
  <si>
    <t>Horizontal Cut point for 33 KV line</t>
  </si>
  <si>
    <t>SWR10653</t>
  </si>
  <si>
    <t>Formatn of Horiz Cut point for 11KV line</t>
  </si>
  <si>
    <t>SWR21897</t>
  </si>
  <si>
    <t>Formation of LTCut point(Ver/ Hor)-1 ckt</t>
  </si>
  <si>
    <t>SMR11488</t>
  </si>
  <si>
    <t>S-GI Bolts &amp; Nuts,Washers etc.,</t>
  </si>
  <si>
    <t>SWR12125</t>
  </si>
  <si>
    <t>Run-GI Earth Flat 25x3mm from metallic p</t>
  </si>
  <si>
    <t>M</t>
  </si>
  <si>
    <t>SWR10238</t>
  </si>
  <si>
    <t>LOADING of 11 KV AB SWCH Con 200/400 A</t>
  </si>
  <si>
    <t>SWR10556</t>
  </si>
  <si>
    <t>UNLOADING of 11 KV AB SWCH Con 200/400 A</t>
  </si>
  <si>
    <t>SSR CODES</t>
  </si>
  <si>
    <t>Estimate Quantity (Only figures)</t>
  </si>
  <si>
    <t>Item Detailed Specification Description</t>
  </si>
  <si>
    <t xml:space="preserve">   Work Type eg., Earth Work, Electrical  works..etc., (Upto 200 Characters)</t>
  </si>
  <si>
    <t>Item short  Description</t>
  </si>
  <si>
    <t>APSS/Morth CI.Number  (Upto 200 characters)</t>
  </si>
  <si>
    <t>Rate INR upto 2 Decimals</t>
  </si>
  <si>
    <t>Amount  INR (Upto 2 Decimals)</t>
  </si>
  <si>
    <t xml:space="preserve">As per relevent standard specification </t>
  </si>
  <si>
    <t>Excavation of Pole pits of size 0.75x0.9x1.95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with Hard gravel Hard Murram, Disintegrated Rock, Hard rock  not requiring blasting.</t>
  </si>
  <si>
    <t>Dismantle of LT distribution box</t>
  </si>
  <si>
    <t>Erection of LT distribution box including laying of LT cable from distribution box to LT OH line and DTR to distribution box including earthing of distribution box and crimping of lugs connecting of jumpers etc</t>
  </si>
  <si>
    <t>Dismantling of 11KV 34/55 sqmm SC</t>
  </si>
  <si>
    <t>Dismantling of 100 Sqmm AAA/ACSR Conductor</t>
  </si>
  <si>
    <t xml:space="preserve">Excavation of Pole pits of size 0.76x0.76x1.52 Mts'  for 8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   </t>
  </si>
  <si>
    <t>Dismantling of 8Mts long PSCC Damaged Poles, not required and available in the middle of roads, transporting to stock point etc.</t>
  </si>
  <si>
    <t>Dismantling of 34/ 55 sqmm (2wire)</t>
  </si>
  <si>
    <t>Dismantling of 9.1Mts long PSCC Damaged Poles, not required and available in the middle of roads, transporting to stock point etc.</t>
  </si>
  <si>
    <t>Dismantling of 11Mts long PSCC Damaged Poles, not required and available in the middle of roads, transporting to stock point etc.</t>
  </si>
  <si>
    <t>Dismantling of M type tower, not required and available in the middle of roads, transporting to stock point etc.</t>
  </si>
  <si>
    <t>Dismantling of extension of M+3  type tower, not required and available in the middle of roads, transporting to stock point etc.</t>
  </si>
  <si>
    <t>Dismantlingof 11 KVAB Switch 400/200 A con</t>
  </si>
  <si>
    <t>Paving of the conductor  55 Sqmm Single Circuit (3 Conductors) AAAC and stringing duly arranging temporary guys,tensioning, sagging of conductor maintaing the ground clearences as per IE rules1956, pinbinding, strain insulator binding and giving jumpers Etc.Stiffner pieces shall be be provided for all pin insulator locations.</t>
  </si>
  <si>
    <t>Paving of the conductor  55 Sqmm Single Circuit (5 Conductors) AAAC and stringing duly arranging temporary guys,tensioning, sagging of conductor maintaing the ground clearences as per IE rules1956, pinbinding, strain insulator binding and giving jumpers Etc.Stiffner pieces shall be be provided for all pin insulator locations.</t>
  </si>
  <si>
    <t>Dismantling of 11kv TT type AB switch</t>
  </si>
  <si>
    <t>Dismantling of 11 KV HG fuse set including earthing</t>
  </si>
  <si>
    <t>Dismantling of DTR plinth (Column type)</t>
  </si>
  <si>
    <t>Erection of 3ph  DTR's including loading and Unloading DTR on the Structure/Plinth et</t>
  </si>
  <si>
    <t>Dismantle of 3Ph DTR ( Upto 160 KVA)</t>
  </si>
  <si>
    <t>Providing of RCC Collar guarding to the existing earth pits with damaged masonry including dismantling and removing of existing masonry and fixing the RCC collar of 0.60 M dia X 0.50 M height</t>
  </si>
  <si>
    <t>Paintingofoperatingrodsof33kV,11kVABswitcheswithpostofficered colour (including cost of paint</t>
  </si>
  <si>
    <t>Making of coil earthing pole with 8mm GI wireNut&amp;Bolts for AB Switch</t>
  </si>
  <si>
    <t>Supply of GI eath pipe with 40 mm dia,3mm thcikness with 2.0 M Lengt</t>
  </si>
  <si>
    <t>Formation of LT cut points (Vertical/Horizantal) including fixing of Clamps and top cleat and fixing of pin insulator complete with necessary hard wear for stud locations excluding the cost of  pit Excavation and the pole shall be numbered with  colour paint and earthing.</t>
  </si>
  <si>
    <t>Running of GI eartn flat of size 25X3mm from all metallic parts of channels, AB Switch, HG fuse set, DTr neutral and LT Distribution box and inter connection of earth pits etc complete</t>
  </si>
  <si>
    <t>Electrical work</t>
  </si>
  <si>
    <t>Earth work</t>
  </si>
  <si>
    <t>Civil work</t>
  </si>
  <si>
    <t>earth work</t>
  </si>
  <si>
    <t>UOM                         (upto 50 Characters)</t>
  </si>
  <si>
    <t>S.NO</t>
  </si>
  <si>
    <t>Total Amount Excl 18% GST</t>
  </si>
  <si>
    <t xml:space="preserve">18 % GST </t>
  </si>
  <si>
    <t>Total Amount Incl 18% GST</t>
  </si>
  <si>
    <t>Construction of plinth for mounting distribution transformers with RCC Column type DTR Plinth of size 1'X1'X13',topslab 5'x9'x9" &amp; beam size 5'X9'X9"</t>
  </si>
  <si>
    <t>Schedule (WBS No:Y-2025-90-01-11-02-016)</t>
  </si>
  <si>
    <r>
      <rPr>
        <b/>
        <sz val="14"/>
        <color theme="1"/>
        <rFont val="Tahoma"/>
        <family val="2"/>
      </rPr>
      <t xml:space="preserve">Name of the work : </t>
    </r>
    <r>
      <rPr>
        <sz val="14"/>
        <color theme="1"/>
        <rFont val="Tahoma"/>
        <family val="2"/>
      </rPr>
      <t>Shifting of 33KV,11KV, LT lines and DTR's which are  obstructing for road widening by The  Executive Engineer/  HMDA/Sangareddy from the location of IB building to Basaweshwara chowk  , By Pass road, Mumbai Highway in Sangareddy Town-II Section of Sangareddy Sub-Division in Sangareddy Division of Sangareddy Circle under Contribution Works .</t>
    </r>
  </si>
</sst>
</file>

<file path=xl/styles.xml><?xml version="1.0" encoding="utf-8"?>
<styleSheet xmlns="http://schemas.openxmlformats.org/spreadsheetml/2006/main">
  <fonts count="7">
    <font>
      <sz val="11"/>
      <color theme="1"/>
      <name val="Calibri"/>
      <family val="2"/>
      <scheme val="minor"/>
    </font>
    <font>
      <sz val="10"/>
      <name val="Arial"/>
      <family val="2"/>
    </font>
    <font>
      <sz val="14"/>
      <color theme="1"/>
      <name val="Tahoma"/>
      <family val="2"/>
    </font>
    <font>
      <b/>
      <sz val="14"/>
      <color theme="1"/>
      <name val="Tahoma"/>
      <family val="2"/>
    </font>
    <font>
      <sz val="14"/>
      <name val="Tahoma"/>
      <family val="2"/>
    </font>
    <font>
      <sz val="14"/>
      <color indexed="8"/>
      <name val="Tahoma"/>
      <family val="2"/>
    </font>
    <font>
      <b/>
      <sz val="18"/>
      <color theme="1"/>
      <name val="Tahoma"/>
      <family val="2"/>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0" fontId="1" fillId="0" borderId="0"/>
  </cellStyleXfs>
  <cellXfs count="36">
    <xf numFmtId="0" fontId="0" fillId="0" borderId="0" xfId="0"/>
    <xf numFmtId="0" fontId="2" fillId="0" borderId="0" xfId="0" applyFont="1" applyAlignment="1"/>
    <xf numFmtId="0" fontId="3" fillId="0" borderId="1" xfId="0" applyFont="1" applyBorder="1" applyAlignment="1">
      <alignment horizontal="center" vertical="center"/>
    </xf>
    <xf numFmtId="0" fontId="3" fillId="0" borderId="2" xfId="1" applyFont="1" applyBorder="1" applyAlignment="1">
      <alignment horizontal="center" vertical="center" wrapText="1"/>
    </xf>
    <xf numFmtId="0" fontId="3" fillId="0" borderId="3" xfId="1" applyFont="1" applyBorder="1" applyAlignment="1">
      <alignment horizontal="center" vertical="center" wrapText="1"/>
    </xf>
    <xf numFmtId="0" fontId="3" fillId="0" borderId="1" xfId="1" applyFont="1" applyBorder="1" applyAlignment="1">
      <alignment horizontal="center" vertical="center" wrapText="1"/>
    </xf>
    <xf numFmtId="2" fontId="3" fillId="0" borderId="1" xfId="1" applyNumberFormat="1" applyFont="1" applyBorder="1" applyAlignment="1">
      <alignment horizontal="center" vertical="center" wrapText="1"/>
    </xf>
    <xf numFmtId="2" fontId="3" fillId="0" borderId="2" xfId="1" applyNumberFormat="1" applyFont="1" applyBorder="1" applyAlignment="1">
      <alignment horizontal="center" vertical="center" wrapText="1"/>
    </xf>
    <xf numFmtId="0" fontId="2" fillId="0" borderId="0" xfId="0" applyFont="1" applyAlignment="1">
      <alignment vertical="center"/>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4" fontId="2" fillId="0" borderId="1" xfId="0" applyNumberFormat="1" applyFont="1" applyBorder="1" applyAlignment="1">
      <alignment horizontal="center" vertical="center"/>
    </xf>
    <xf numFmtId="0" fontId="2" fillId="0" borderId="0" xfId="0" applyFont="1"/>
    <xf numFmtId="0" fontId="2" fillId="0" borderId="1" xfId="0" applyFont="1" applyBorder="1" applyAlignment="1">
      <alignment vertical="center"/>
    </xf>
    <xf numFmtId="0" fontId="2" fillId="0" borderId="1" xfId="0" applyFont="1" applyBorder="1" applyAlignment="1">
      <alignment vertical="center" wrapText="1"/>
    </xf>
    <xf numFmtId="0" fontId="4" fillId="2" borderId="1" xfId="0" applyFont="1" applyFill="1" applyBorder="1" applyAlignment="1">
      <alignment horizontal="left" vertical="center" wrapText="1"/>
    </xf>
    <xf numFmtId="0" fontId="4" fillId="0" borderId="1" xfId="0" applyFont="1" applyBorder="1" applyAlignment="1">
      <alignment horizontal="left" vertical="center" wrapText="1"/>
    </xf>
    <xf numFmtId="0" fontId="4" fillId="0" borderId="3" xfId="0" applyFont="1" applyBorder="1" applyAlignment="1">
      <alignment horizontal="center" vertical="center" wrapText="1"/>
    </xf>
    <xf numFmtId="0" fontId="5" fillId="0" borderId="1" xfId="0" applyFont="1" applyBorder="1" applyAlignment="1">
      <alignment horizontal="left" vertical="center" wrapText="1"/>
    </xf>
    <xf numFmtId="1" fontId="3" fillId="0" borderId="1" xfId="0" applyNumberFormat="1" applyFont="1" applyBorder="1" applyAlignment="1">
      <alignment horizontal="center" vertical="center"/>
    </xf>
    <xf numFmtId="2" fontId="2" fillId="0" borderId="0" xfId="0" applyNumberFormat="1" applyFont="1" applyAlignment="1">
      <alignment vertical="center"/>
    </xf>
    <xf numFmtId="0" fontId="2" fillId="0" borderId="0" xfId="0" applyFont="1" applyAlignment="1">
      <alignment horizontal="center" vertical="center"/>
    </xf>
    <xf numFmtId="0" fontId="2" fillId="0" borderId="1" xfId="0" applyFont="1" applyBorder="1" applyAlignment="1">
      <alignment horizontal="left" vertical="center"/>
    </xf>
    <xf numFmtId="0" fontId="2" fillId="0" borderId="0" xfId="0" applyFont="1" applyAlignment="1">
      <alignment horizontal="left" vertical="center" wrapText="1"/>
    </xf>
    <xf numFmtId="0" fontId="2" fillId="0" borderId="4" xfId="0" applyFont="1" applyBorder="1" applyAlignment="1">
      <alignment horizontal="left" vertical="center" wrapText="1"/>
    </xf>
    <xf numFmtId="0" fontId="2" fillId="0" borderId="4" xfId="0" applyFont="1" applyBorder="1" applyAlignment="1">
      <alignment horizontal="left" vertical="center"/>
    </xf>
    <xf numFmtId="0" fontId="3" fillId="0" borderId="3" xfId="0" applyFont="1" applyBorder="1" applyAlignment="1">
      <alignment horizontal="right" vertical="center" wrapText="1"/>
    </xf>
    <xf numFmtId="0" fontId="3" fillId="0" borderId="5" xfId="0" applyFont="1" applyBorder="1" applyAlignment="1">
      <alignment horizontal="right" vertical="center" wrapText="1"/>
    </xf>
    <xf numFmtId="0" fontId="3" fillId="0" borderId="2" xfId="0" applyFont="1" applyBorder="1" applyAlignment="1">
      <alignment horizontal="right" vertical="center" wrapText="1"/>
    </xf>
    <xf numFmtId="0" fontId="3" fillId="0" borderId="3" xfId="0" applyFont="1" applyBorder="1" applyAlignment="1">
      <alignment horizontal="right" vertical="center"/>
    </xf>
    <xf numFmtId="0" fontId="3" fillId="0" borderId="5" xfId="0" applyFont="1" applyBorder="1" applyAlignment="1">
      <alignment horizontal="right" vertical="center"/>
    </xf>
    <xf numFmtId="0" fontId="3" fillId="0" borderId="2" xfId="0" applyFont="1" applyBorder="1" applyAlignment="1">
      <alignment horizontal="right" vertical="center"/>
    </xf>
    <xf numFmtId="0" fontId="6" fillId="0" borderId="1" xfId="0" applyFont="1" applyBorder="1" applyAlignment="1">
      <alignment horizontal="center" vertical="center"/>
    </xf>
  </cellXfs>
  <cellStyles count="2">
    <cellStyle name="Normal" xfId="0" builtinId="0"/>
    <cellStyle name="Normal_Est yapral"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Tender%20Schedule%20alternative%20source%20to%20Laxmisagar%20S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IKKINDLAPUR%20schedule%20Elec.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s>
    <sheetDataSet>
      <sheetData sheetId="0">
        <row r="3">
          <cell r="B3" t="str">
            <v>SWR22092</v>
          </cell>
          <cell r="C3">
            <v>4.99</v>
          </cell>
          <cell r="D3" t="str">
            <v xml:space="preserve">Detailed Survey and way leave clearance. The work includes Peg marking and necessary tree clearance for erection of 33 kv line </v>
          </cell>
          <cell r="E3" t="str">
            <v>Earth work</v>
          </cell>
          <cell r="F3" t="str">
            <v>survey line&amp;cabl inc peg mark&amp;tree clear</v>
          </cell>
          <cell r="G3" t="str">
            <v xml:space="preserve">As per relevent standard specification </v>
          </cell>
          <cell r="H3">
            <v>765</v>
          </cell>
          <cell r="I3" t="str">
            <v>KM</v>
          </cell>
          <cell r="J3">
            <v>3817.3500000000004</v>
          </cell>
        </row>
        <row r="4">
          <cell r="B4" t="str">
            <v>SWR10107</v>
          </cell>
          <cell r="C4">
            <v>38</v>
          </cell>
          <cell r="D4" t="str">
            <v>Excavation of Pole pits of size 0.76x0.76x1.52 Mts'  for 9.1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not Requiring blasting.</v>
          </cell>
          <cell r="E4" t="str">
            <v>Earth work</v>
          </cell>
          <cell r="F4" t="str">
            <v>EXCAVATION OF PIT (2.6" x 2.6" x 6.0")</v>
          </cell>
          <cell r="G4" t="str">
            <v xml:space="preserve">As per relevent standard specification </v>
          </cell>
          <cell r="H4">
            <v>700</v>
          </cell>
          <cell r="I4" t="str">
            <v>EA</v>
          </cell>
          <cell r="J4">
            <v>26600</v>
          </cell>
        </row>
        <row r="5">
          <cell r="B5" t="str">
            <v>SWR11040</v>
          </cell>
          <cell r="C5">
            <v>25</v>
          </cell>
          <cell r="D5" t="str">
            <v>Excavation of Pole pits of size 0.75x0.9x1.95 Mts'  for 11.0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with Hard gravel Hard Murram, Disintegrated Rock, Hard rock  not requiring blasting.</v>
          </cell>
          <cell r="E5" t="str">
            <v>Earth work</v>
          </cell>
          <cell r="F5" t="str">
            <v>Ex of Hard pit w/o blast 0.75X0.9X1.95M</v>
          </cell>
          <cell r="G5" t="str">
            <v xml:space="preserve">As per relevent standard specification </v>
          </cell>
          <cell r="H5">
            <v>883.58</v>
          </cell>
          <cell r="I5" t="str">
            <v>EA</v>
          </cell>
          <cell r="J5">
            <v>22089.5</v>
          </cell>
        </row>
        <row r="6">
          <cell r="B6" t="str">
            <v>SWR10978</v>
          </cell>
          <cell r="C6">
            <v>108</v>
          </cell>
          <cell r="D6" t="str">
            <v>Erection of 11 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E6" t="str">
            <v>Electrical work</v>
          </cell>
          <cell r="F6" t="str">
            <v>Errection of 11 M long PSCC pole</v>
          </cell>
          <cell r="G6" t="str">
            <v xml:space="preserve">As per relevent standard specification </v>
          </cell>
          <cell r="H6">
            <v>4165.28</v>
          </cell>
          <cell r="I6" t="str">
            <v>EA</v>
          </cell>
          <cell r="J6">
            <v>449850.24</v>
          </cell>
        </row>
        <row r="7">
          <cell r="B7" t="str">
            <v>SWR10343</v>
          </cell>
          <cell r="C7">
            <v>38</v>
          </cell>
          <cell r="D7" t="str">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E7" t="str">
            <v>Electrical work</v>
          </cell>
          <cell r="F7" t="str">
            <v>ERECTION OF LINES-Erection of 9.1M Pole</v>
          </cell>
          <cell r="G7" t="str">
            <v xml:space="preserve">As per relevent standard specification </v>
          </cell>
          <cell r="H7">
            <v>2400</v>
          </cell>
          <cell r="I7" t="str">
            <v>EA</v>
          </cell>
          <cell r="J7">
            <v>91200</v>
          </cell>
        </row>
        <row r="8">
          <cell r="B8" t="str">
            <v>SWR10981</v>
          </cell>
          <cell r="C8">
            <v>18</v>
          </cell>
          <cell r="D8" t="str">
            <v>Formation of 33 kv cut points (Vertical/Horizantal) including fixing of Clamps and top cleat and fixing of pin insulator complete with necessary hard wear for stud locations excluding the cost of  pit Excavation and the pole shall be numbered with  colour paint and earthing.</v>
          </cell>
          <cell r="E8" t="str">
            <v>Electrical work</v>
          </cell>
          <cell r="F8" t="str">
            <v>Horizontal Cut point for 33 KV line</v>
          </cell>
          <cell r="G8" t="str">
            <v xml:space="preserve">As per relevent standard specification </v>
          </cell>
          <cell r="H8">
            <v>1759.5</v>
          </cell>
          <cell r="I8" t="str">
            <v>EA</v>
          </cell>
          <cell r="J8">
            <v>31671</v>
          </cell>
        </row>
        <row r="9">
          <cell r="B9" t="str">
            <v>SWR10356</v>
          </cell>
          <cell r="C9">
            <v>54</v>
          </cell>
          <cell r="D9" t="str">
            <v>Concreting the location after erection of 11.0 mt pole with CC (1:4:8) using 40 mm,HBG metal including the cost of all materials and curing , Dewatering the pits before after concreting (River sand, Metal, Cement, water shall be procured by the contractor) for cut points location / PSCC pole.Using form boxes (0.75X0.75X2 Mts)* 48 = 54 Cu.Mt</v>
          </cell>
          <cell r="E9" t="str">
            <v>Civil work</v>
          </cell>
          <cell r="F9" t="str">
            <v>Mass concreting of supports incl. cement</v>
          </cell>
          <cell r="G9" t="str">
            <v xml:space="preserve">As per relevent standard specification </v>
          </cell>
          <cell r="H9">
            <v>6579</v>
          </cell>
          <cell r="I9" t="str">
            <v>M3</v>
          </cell>
          <cell r="J9">
            <v>355266</v>
          </cell>
        </row>
        <row r="10">
          <cell r="B10" t="str">
            <v>SWR10366</v>
          </cell>
          <cell r="C10">
            <v>4.99</v>
          </cell>
          <cell r="D10" t="str">
            <v>Paving of the 100 sqmm AAA conductor and stringing duly arranging temporary guys, tensioning, sagging of conductor maintaing the ground clearences as per IE rules1956, pin binding, strain insulator binding and giving jumpers Etc.Stiffner pieces shall be be provided for all pin insulator locations.</v>
          </cell>
          <cell r="E10" t="str">
            <v>Earth work</v>
          </cell>
          <cell r="F10" t="str">
            <v>Stringing 100sqmm 33/11kv Line 3 Cond SC</v>
          </cell>
          <cell r="G10" t="str">
            <v xml:space="preserve">As per relevent standard specification </v>
          </cell>
          <cell r="H10">
            <v>12600.06</v>
          </cell>
          <cell r="I10" t="str">
            <v>KM</v>
          </cell>
          <cell r="J10">
            <v>62874.299400000004</v>
          </cell>
        </row>
        <row r="11">
          <cell r="B11" t="str">
            <v>SMR11488</v>
          </cell>
          <cell r="C11">
            <v>200</v>
          </cell>
          <cell r="D11" t="str">
            <v>Supply of GI Bolts,Nuts and Washers etc.</v>
          </cell>
          <cell r="E11" t="str">
            <v>Electrical work</v>
          </cell>
          <cell r="F11" t="str">
            <v>S-GI Bolts &amp; Nuts,Washers etc.,</v>
          </cell>
          <cell r="G11" t="str">
            <v xml:space="preserve">As per relevent standard specification </v>
          </cell>
          <cell r="H11">
            <v>117.5</v>
          </cell>
          <cell r="I11" t="str">
            <v>KG</v>
          </cell>
          <cell r="J11">
            <v>23500</v>
          </cell>
        </row>
        <row r="12">
          <cell r="B12" t="str">
            <v>SWR11180</v>
          </cell>
          <cell r="C12">
            <v>108</v>
          </cell>
          <cell r="D12" t="str">
            <v>Sub Transportation of 11.0M PSCC Pole including Loading and Unloading&lt;10KM</v>
          </cell>
          <cell r="E12" t="str">
            <v>Electrical work</v>
          </cell>
          <cell r="F12" t="str">
            <v>SubTrnsprt 11M PSCC Pole incl. L&amp;UL&lt;10KM</v>
          </cell>
          <cell r="G12" t="str">
            <v xml:space="preserve">As per relevent standard specification </v>
          </cell>
          <cell r="H12">
            <v>431.97</v>
          </cell>
          <cell r="I12" t="str">
            <v>EA</v>
          </cell>
          <cell r="J12">
            <v>46652.76</v>
          </cell>
        </row>
        <row r="13">
          <cell r="B13" t="str">
            <v>SWR20308</v>
          </cell>
          <cell r="C13">
            <v>38</v>
          </cell>
          <cell r="D13" t="str">
            <v>Sub Transportation of 9.1 M PSCC Pole including Loading and Unloading&lt;10KM.</v>
          </cell>
          <cell r="E13" t="str">
            <v>Electrical work</v>
          </cell>
          <cell r="F13" t="str">
            <v>SubTrnsprt 9M PSCC Pole incl. L&amp;UL&lt;10KM</v>
          </cell>
          <cell r="G13" t="str">
            <v xml:space="preserve">As per relevent standard specification </v>
          </cell>
          <cell r="H13">
            <v>407.29</v>
          </cell>
          <cell r="I13" t="str">
            <v>EA</v>
          </cell>
          <cell r="J13">
            <v>15477.02</v>
          </cell>
        </row>
        <row r="14">
          <cell r="B14" t="str">
            <v>SWR10191</v>
          </cell>
          <cell r="C14">
            <v>3</v>
          </cell>
          <cell r="D14" t="str">
            <v>Loading  of Conductor drums</v>
          </cell>
          <cell r="E14" t="str">
            <v>Electrical work</v>
          </cell>
          <cell r="F14" t="str">
            <v>LOADING  of Conductor drums</v>
          </cell>
          <cell r="G14" t="str">
            <v xml:space="preserve">As per relevent standard specification </v>
          </cell>
          <cell r="H14">
            <v>202</v>
          </cell>
          <cell r="I14" t="str">
            <v>EA</v>
          </cell>
          <cell r="J14">
            <v>606</v>
          </cell>
        </row>
        <row r="15">
          <cell r="B15" t="str">
            <v>SWR10509</v>
          </cell>
          <cell r="C15">
            <v>3</v>
          </cell>
          <cell r="D15" t="str">
            <v>Unloading of Conductor drums</v>
          </cell>
          <cell r="E15" t="str">
            <v>Electrical work</v>
          </cell>
          <cell r="F15" t="str">
            <v>UNLOADING of Conductor drums</v>
          </cell>
          <cell r="G15" t="str">
            <v xml:space="preserve">As per relevent standard specification </v>
          </cell>
          <cell r="H15">
            <v>100</v>
          </cell>
          <cell r="I15" t="str">
            <v>EA</v>
          </cell>
          <cell r="J15">
            <v>300</v>
          </cell>
        </row>
        <row r="16">
          <cell r="B16" t="str">
            <v>SWR11860</v>
          </cell>
          <cell r="C16">
            <v>3</v>
          </cell>
          <cell r="D16" t="str">
            <v>Transport of VCB , Control pannels, current transformater, bosster etc, above 10 KM and upto 50 KM with lorry for each trip.</v>
          </cell>
          <cell r="E16" t="str">
            <v>Electrical work</v>
          </cell>
          <cell r="F16" t="str">
            <v>Transport of Cond Drum,VCBs upto 10Km</v>
          </cell>
          <cell r="G16" t="str">
            <v xml:space="preserve">As per relevent standard specification </v>
          </cell>
          <cell r="H16">
            <v>2720.34</v>
          </cell>
          <cell r="I16" t="str">
            <v>EA</v>
          </cell>
          <cell r="J16">
            <v>8161.02</v>
          </cell>
        </row>
        <row r="17">
          <cell r="B17" t="str">
            <v>SWR10150</v>
          </cell>
          <cell r="C17">
            <v>1.05</v>
          </cell>
          <cell r="D17" t="str">
            <v>Transport of steel including line materital such as cross arm,clamps,hard ware(including loading and unloading) above 30KM and  upto 50KM.</v>
          </cell>
          <cell r="E17" t="str">
            <v>Electrical work</v>
          </cell>
          <cell r="F17" t="str">
            <v>TRANSPORT OF STEEL MATERIAL 30 TO 50KM</v>
          </cell>
          <cell r="G17" t="str">
            <v xml:space="preserve">As per relevent standard specification </v>
          </cell>
          <cell r="H17">
            <v>617.1</v>
          </cell>
          <cell r="I17" t="str">
            <v>TO</v>
          </cell>
          <cell r="J17">
            <v>647.95500000000004</v>
          </cell>
        </row>
        <row r="18">
          <cell r="B18" t="str">
            <v>SWR10211</v>
          </cell>
          <cell r="C18">
            <v>36</v>
          </cell>
          <cell r="D18" t="str">
            <v>Loading of 33 KV Pin insulators</v>
          </cell>
          <cell r="E18" t="str">
            <v>Electrical work</v>
          </cell>
          <cell r="F18" t="str">
            <v>LOADING of 33 KV Pin insulators</v>
          </cell>
          <cell r="G18" t="str">
            <v xml:space="preserve">As per relevent standard specification </v>
          </cell>
          <cell r="H18">
            <v>3</v>
          </cell>
          <cell r="I18" t="str">
            <v>KI</v>
          </cell>
          <cell r="J18">
            <v>108</v>
          </cell>
        </row>
        <row r="19">
          <cell r="B19" t="str">
            <v>SWR10529</v>
          </cell>
          <cell r="C19">
            <v>36</v>
          </cell>
          <cell r="D19" t="str">
            <v>Unloading of 33 KV Pin insulators</v>
          </cell>
          <cell r="E19" t="str">
            <v>Electrical work</v>
          </cell>
          <cell r="F19" t="str">
            <v>UNLOADING of 33 KV Pin insulators</v>
          </cell>
          <cell r="G19" t="str">
            <v xml:space="preserve">As per relevent standard specification </v>
          </cell>
          <cell r="H19">
            <v>3</v>
          </cell>
          <cell r="I19" t="str">
            <v>KI</v>
          </cell>
          <cell r="J19">
            <v>108</v>
          </cell>
        </row>
        <row r="20">
          <cell r="B20" t="str">
            <v>SWR12416</v>
          </cell>
          <cell r="C20">
            <v>12</v>
          </cell>
          <cell r="D20" t="str">
            <v>Loading of 33 KV and 11 KV Disc insulators.</v>
          </cell>
          <cell r="E20" t="str">
            <v>Electrical work</v>
          </cell>
          <cell r="F20" t="str">
            <v>LOADING  of 33 &amp; 11 KV Disc insulators</v>
          </cell>
          <cell r="G20" t="str">
            <v xml:space="preserve">As per relevent standard specification </v>
          </cell>
          <cell r="H20">
            <v>2</v>
          </cell>
          <cell r="I20" t="str">
            <v>KI</v>
          </cell>
          <cell r="J20">
            <v>24</v>
          </cell>
        </row>
        <row r="21">
          <cell r="B21" t="str">
            <v>SWR10631</v>
          </cell>
          <cell r="C21">
            <v>12</v>
          </cell>
          <cell r="D21" t="str">
            <v>Unloading of 33 KV and 11 KV Disc insulators.</v>
          </cell>
          <cell r="E21" t="str">
            <v>Electrical work</v>
          </cell>
          <cell r="F21" t="str">
            <v>UNLOADING   of 33 &amp; 11 KV Disc insulator</v>
          </cell>
          <cell r="G21" t="str">
            <v xml:space="preserve">As per relevent standard specification </v>
          </cell>
          <cell r="H21">
            <v>2</v>
          </cell>
          <cell r="I21" t="str">
            <v>KI</v>
          </cell>
          <cell r="J21">
            <v>24</v>
          </cell>
        </row>
        <row r="22">
          <cell r="B22" t="str">
            <v>SWR10618</v>
          </cell>
          <cell r="C22">
            <v>5</v>
          </cell>
          <cell r="D22" t="str">
            <v>Loading  of 33KV Metal parts bag of 25 nos.</v>
          </cell>
          <cell r="E22" t="str">
            <v>Electrical work</v>
          </cell>
          <cell r="F22" t="str">
            <v>LOADING  of 33KV Metal parts-bag of 25no</v>
          </cell>
          <cell r="G22" t="str">
            <v xml:space="preserve">As per relevent standard specification </v>
          </cell>
          <cell r="H22">
            <v>65</v>
          </cell>
          <cell r="I22" t="str">
            <v>BAG</v>
          </cell>
          <cell r="J22">
            <v>325</v>
          </cell>
        </row>
        <row r="23">
          <cell r="B23" t="str">
            <v>SWR10632</v>
          </cell>
          <cell r="C23">
            <v>5</v>
          </cell>
          <cell r="D23" t="str">
            <v>Unloading of 33 KV Metal parts bag of 25 nos.</v>
          </cell>
          <cell r="E23" t="str">
            <v>Electrical work</v>
          </cell>
          <cell r="F23" t="str">
            <v>UNLOADING of 33 KV Metal parts-bagof 25</v>
          </cell>
          <cell r="G23" t="str">
            <v xml:space="preserve">As per relevent standard specification </v>
          </cell>
          <cell r="H23">
            <v>65</v>
          </cell>
          <cell r="I23" t="str">
            <v>BAG</v>
          </cell>
          <cell r="J23">
            <v>325</v>
          </cell>
        </row>
        <row r="24">
          <cell r="B24" t="str">
            <v>SWR10354</v>
          </cell>
          <cell r="C24">
            <v>10</v>
          </cell>
          <cell r="D24" t="str">
            <v xml:space="preserve"> Erection of 33 kv Stay set complete including fixing of bow ,fixing and binding of Eye bolt, Anchor rod, guy insultors including the back filling with earth and boulders and ramming for consolidation, but excluding the cost of pit excavation.</v>
          </cell>
          <cell r="E24" t="str">
            <v>Electrical work</v>
          </cell>
          <cell r="F24" t="str">
            <v>Assembly and erection of Stay set 33kv</v>
          </cell>
          <cell r="G24" t="str">
            <v xml:space="preserve">As per relevent standard specification </v>
          </cell>
          <cell r="H24">
            <v>684.53</v>
          </cell>
          <cell r="I24" t="str">
            <v>SET</v>
          </cell>
          <cell r="J24">
            <v>6845.2999999999993</v>
          </cell>
        </row>
        <row r="25">
          <cell r="B25" t="str">
            <v>SWR21190</v>
          </cell>
          <cell r="C25">
            <v>10</v>
          </cell>
          <cell r="D25" t="str">
            <v>Excavation of Stay pits of size 0.45x0.45x1.34 Mts'  for  burying the anchor rod with anchor plateof stay sets including dewatering, shoring,shuttering wherever necessary and back filling the pit (after erection and concreting the same whever is necessary) with the excavated earth/extra earth/excavated rock bits if any and leveling the site without any lead.In all soils except Hard gravel Hard Murram, Disintegrated Rock,Hard rock Requiring blasting.</v>
          </cell>
          <cell r="E25" t="str">
            <v>Earth work</v>
          </cell>
          <cell r="F25" t="str">
            <v>Excavate-StayPit .45x.45x1.34mSoil ex Hr</v>
          </cell>
          <cell r="G25" t="str">
            <v xml:space="preserve">As per relevent standard specification </v>
          </cell>
          <cell r="H25">
            <v>520</v>
          </cell>
          <cell r="I25" t="str">
            <v>EA</v>
          </cell>
          <cell r="J25">
            <v>5200</v>
          </cell>
        </row>
        <row r="26">
          <cell r="B26" t="str">
            <v>SWR10319</v>
          </cell>
          <cell r="C26">
            <v>40</v>
          </cell>
          <cell r="D26" t="str">
            <v xml:space="preserve">Fabrication of materials including 2 coats of Red oxide painting for Back clamps with 75 x 8 mm MS Flat </v>
          </cell>
          <cell r="E26" t="str">
            <v>Earth work</v>
          </cell>
          <cell r="F26" t="str">
            <v>Fab Back clamps with 75 x 8 mm MS Flat</v>
          </cell>
          <cell r="G26" t="str">
            <v xml:space="preserve">As per relevent standard specification </v>
          </cell>
          <cell r="H26">
            <v>31.62</v>
          </cell>
          <cell r="I26" t="str">
            <v>EA</v>
          </cell>
          <cell r="J26">
            <v>1264.8</v>
          </cell>
        </row>
        <row r="27">
          <cell r="B27" t="str">
            <v>SWR10378</v>
          </cell>
          <cell r="C27">
            <v>108</v>
          </cell>
          <cell r="D27" t="str">
            <v>Numbering of poles  incl. cost of paint</v>
          </cell>
          <cell r="E27" t="str">
            <v>Electrical work</v>
          </cell>
          <cell r="F27" t="str">
            <v>Numbering of poles  incl. cost of paint</v>
          </cell>
          <cell r="G27" t="str">
            <v xml:space="preserve">As per relevent standard specification </v>
          </cell>
          <cell r="H27">
            <v>32</v>
          </cell>
          <cell r="I27" t="str">
            <v>EA</v>
          </cell>
          <cell r="J27">
            <v>3456</v>
          </cell>
        </row>
        <row r="28">
          <cell r="B28" t="str">
            <v>SWR10356</v>
          </cell>
          <cell r="C28">
            <v>2.56</v>
          </cell>
          <cell r="D28" t="str">
            <v>Concreting the location after erection of 11.0 mt pole with CC (1:4:8) using 40 mm,HBG metal including the cost of all materials and curing , Dewatering the pits before after concreting (River sand, Metal, Cement, water shall be procured by the contractor) for stay set location .Using form boxes (0.45X0.45X1.265 Mts)* 10 = 2.56 Cu.Mt</v>
          </cell>
          <cell r="E28" t="str">
            <v>Civil work</v>
          </cell>
          <cell r="F28" t="str">
            <v>Mass concreting of supports incl. cement</v>
          </cell>
          <cell r="G28" t="str">
            <v xml:space="preserve">As per relevent standard specification </v>
          </cell>
          <cell r="H28">
            <v>6579</v>
          </cell>
          <cell r="I28" t="str">
            <v>M3</v>
          </cell>
          <cell r="J28">
            <v>16842.240000000002</v>
          </cell>
        </row>
        <row r="29">
          <cell r="B29" t="str">
            <v>SWR10108</v>
          </cell>
          <cell r="C29">
            <v>83</v>
          </cell>
          <cell r="D29" t="str">
            <v>Excavation of Pole pits of size 0.75x0.9x1.95 Mts'  for 11.0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not requiring blasting.</v>
          </cell>
          <cell r="E29" t="str">
            <v>Earth work</v>
          </cell>
          <cell r="F29" t="str">
            <v>EXCAV. OF PIT 0.75 M x 0.9 M x 1.95 M</v>
          </cell>
          <cell r="G29" t="str">
            <v xml:space="preserve">As per relevent standard specification </v>
          </cell>
          <cell r="H29">
            <v>720</v>
          </cell>
          <cell r="I29" t="str">
            <v>EA</v>
          </cell>
          <cell r="J29">
            <v>59760</v>
          </cell>
        </row>
        <row r="30">
          <cell r="B30" t="str">
            <v>SWR10392</v>
          </cell>
          <cell r="C30">
            <v>2</v>
          </cell>
          <cell r="D30" t="str">
            <v>Erection of   33 kv AB Switches includesAssembling, Erection and alignment for normal Operation for perfect closing and opening and providing Jumpers on either side of AB Switch with Panther ACSR.The AB switch operating rod shall be provided with proper locking arrangement with locks of reputed Company.</v>
          </cell>
          <cell r="E30" t="str">
            <v>Electrical work</v>
          </cell>
          <cell r="F30" t="str">
            <v>Erection of  33kv ABSwitch incl earthing</v>
          </cell>
          <cell r="G30" t="str">
            <v xml:space="preserve">As per relevent standard specification </v>
          </cell>
          <cell r="H30">
            <v>4500</v>
          </cell>
          <cell r="I30" t="str">
            <v>EA</v>
          </cell>
          <cell r="J30">
            <v>9000</v>
          </cell>
        </row>
        <row r="31">
          <cell r="B31" t="str">
            <v>SWR10107</v>
          </cell>
          <cell r="C31">
            <v>12</v>
          </cell>
          <cell r="D31" t="str">
            <v>Excavation of Pole pits of size 0.75x0.9x1.95 Mts'  for 11.0 mts/9.1mts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not Requiring blasting.</v>
          </cell>
          <cell r="E31" t="str">
            <v>Earth work</v>
          </cell>
          <cell r="F31" t="str">
            <v>EXCAVATION OF PIT (2.6" x 2.6" x 6.0")</v>
          </cell>
          <cell r="G31" t="str">
            <v xml:space="preserve">As per relevent standard specification </v>
          </cell>
          <cell r="H31">
            <v>700</v>
          </cell>
          <cell r="I31" t="str">
            <v>EA</v>
          </cell>
          <cell r="J31">
            <v>8400</v>
          </cell>
        </row>
        <row r="32">
          <cell r="B32" t="str">
            <v>SWR10978</v>
          </cell>
          <cell r="C32">
            <v>4</v>
          </cell>
          <cell r="D32" t="str">
            <v>Erection of 11 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E32" t="str">
            <v>Electrical work</v>
          </cell>
          <cell r="F32" t="str">
            <v>Errection of 11 M long PSCC pole</v>
          </cell>
          <cell r="G32" t="str">
            <v xml:space="preserve">As per relevent standard specification </v>
          </cell>
          <cell r="H32">
            <v>4165.28</v>
          </cell>
          <cell r="I32" t="str">
            <v>EA</v>
          </cell>
          <cell r="J32">
            <v>16661.12</v>
          </cell>
        </row>
        <row r="33">
          <cell r="B33" t="str">
            <v>SWR11083</v>
          </cell>
          <cell r="C33">
            <v>8</v>
          </cell>
          <cell r="D33" t="str">
            <v>Erection of 9.1 Mts long PSCC  pole for strurt  in position, aligning and setting to work, fixing of cross arms and top clamps, earthing of supports, back filling with earth and stones properly ramming including transport of materials from road side to location excluding pit excavation</v>
          </cell>
          <cell r="E33" t="str">
            <v>Electrical work</v>
          </cell>
          <cell r="F33" t="str">
            <v>Erec of 9.1 Mts PSCC poles for stuts</v>
          </cell>
          <cell r="G33" t="str">
            <v xml:space="preserve">As per relevent standard specification </v>
          </cell>
          <cell r="H33">
            <v>2400</v>
          </cell>
          <cell r="I33" t="str">
            <v>EA</v>
          </cell>
          <cell r="J33">
            <v>19200</v>
          </cell>
        </row>
        <row r="34">
          <cell r="B34" t="str">
            <v>SWR10356</v>
          </cell>
          <cell r="C34">
            <v>8.5399999999999991</v>
          </cell>
          <cell r="D34" t="str">
            <v>Concreting the location after erection of 11.0 mt /9.1mts pole with CC (1:4:8) using 40 mm,HBG metal including the cost of all materials and curing , Dewatering the pits before after concreting (River sand, Metal, Cement, water shall be procured by the contractor) for cut points location / PSCC pole.Using form boxes (0.75X0.75X2 Mts)*4 and (0.6x0.6x1.5mts)*8  = 8.54 Cu.Mt</v>
          </cell>
          <cell r="E34" t="str">
            <v>Civil work</v>
          </cell>
          <cell r="F34" t="str">
            <v>Mass concreting of supports incl. cement</v>
          </cell>
          <cell r="G34" t="str">
            <v xml:space="preserve">As per relevent standard specification </v>
          </cell>
          <cell r="H34">
            <v>6579</v>
          </cell>
          <cell r="I34" t="str">
            <v>M3</v>
          </cell>
          <cell r="J34">
            <v>56184.659999999996</v>
          </cell>
        </row>
        <row r="35">
          <cell r="B35" t="str">
            <v>SMR11488</v>
          </cell>
          <cell r="C35">
            <v>15</v>
          </cell>
          <cell r="D35" t="str">
            <v>Supply of GI Bolts,Nuts and Washers etc.</v>
          </cell>
          <cell r="E35" t="str">
            <v>Electrical work</v>
          </cell>
          <cell r="F35" t="str">
            <v>S-GI Bolts &amp; Nuts,Washers etc.,</v>
          </cell>
          <cell r="G35" t="str">
            <v xml:space="preserve">As per relevent standard specification </v>
          </cell>
          <cell r="H35">
            <v>117.5</v>
          </cell>
          <cell r="I35" t="str">
            <v>KG</v>
          </cell>
          <cell r="J35">
            <v>1762.5</v>
          </cell>
        </row>
        <row r="36">
          <cell r="B36" t="str">
            <v>SWR10206</v>
          </cell>
          <cell r="C36">
            <v>0.8</v>
          </cell>
          <cell r="D36" t="str">
            <v>Loading of MS Channel,Angles,Flats&amp;Rods.</v>
          </cell>
          <cell r="E36" t="str">
            <v>Electrical work</v>
          </cell>
          <cell r="F36" t="str">
            <v>LOADING of MS Channel,Angles,Flats&amp;Rods</v>
          </cell>
          <cell r="G36" t="str">
            <v xml:space="preserve">As per relevent standard specification </v>
          </cell>
          <cell r="H36">
            <v>221</v>
          </cell>
          <cell r="I36" t="str">
            <v>TO</v>
          </cell>
          <cell r="J36">
            <v>176.8</v>
          </cell>
        </row>
        <row r="37">
          <cell r="B37" t="str">
            <v>SWR10524</v>
          </cell>
          <cell r="C37">
            <v>0.8</v>
          </cell>
          <cell r="D37" t="str">
            <v>Unloading of MS Channel,Angles,Flats&amp;Rod.</v>
          </cell>
          <cell r="E37" t="str">
            <v>Electrical work</v>
          </cell>
          <cell r="F37" t="str">
            <v>UNLOADING of MS Channel,Angles,Flats&amp;Rod</v>
          </cell>
          <cell r="G37" t="str">
            <v xml:space="preserve">As per relevent standard specification </v>
          </cell>
          <cell r="H37">
            <v>185</v>
          </cell>
          <cell r="I37" t="str">
            <v>TO</v>
          </cell>
          <cell r="J37">
            <v>148</v>
          </cell>
        </row>
        <row r="38">
          <cell r="B38" t="str">
            <v>SWR10134</v>
          </cell>
          <cell r="C38">
            <v>0.8</v>
          </cell>
          <cell r="D38" t="str">
            <v>Transport of steel including line materital such as cross arm,clamps,hard ware(including loading and unloading) above 30KM and  upto 50KM</v>
          </cell>
          <cell r="E38" t="str">
            <v>Electrical work</v>
          </cell>
          <cell r="F38" t="str">
            <v>TRANSPORT OF STEEL 30 TO 50KM</v>
          </cell>
          <cell r="G38" t="str">
            <v xml:space="preserve">As per relevent standard specification </v>
          </cell>
          <cell r="H38">
            <v>587.53</v>
          </cell>
          <cell r="I38" t="str">
            <v>TO</v>
          </cell>
          <cell r="J38">
            <v>470.024</v>
          </cell>
        </row>
        <row r="39">
          <cell r="B39" t="str">
            <v>SWR11180</v>
          </cell>
          <cell r="C39">
            <v>4</v>
          </cell>
          <cell r="D39" t="str">
            <v>Sub Transportation of 11.0M PSCC Pole including Loading and Unloading&lt;10KM</v>
          </cell>
          <cell r="E39" t="str">
            <v>Electrical work</v>
          </cell>
          <cell r="F39" t="str">
            <v>SubTrnsprt 11M PSCC Pole incl. L&amp;UL&lt;10KM</v>
          </cell>
          <cell r="G39" t="str">
            <v xml:space="preserve">As per relevent standard specification </v>
          </cell>
          <cell r="H39">
            <v>431.97</v>
          </cell>
          <cell r="I39" t="str">
            <v>EA</v>
          </cell>
          <cell r="J39">
            <v>1727.88</v>
          </cell>
        </row>
        <row r="40">
          <cell r="B40" t="str">
            <v>SWR20308</v>
          </cell>
          <cell r="C40">
            <v>8</v>
          </cell>
          <cell r="D40" t="str">
            <v>Sub Transportation of 9.1 M PSCC Pole including Loading and Unloading&lt;10KM.</v>
          </cell>
          <cell r="E40" t="str">
            <v>Electrical work</v>
          </cell>
          <cell r="F40" t="str">
            <v>SubTrnsprt 9M PSCC Pole incl. L&amp;UL&lt;10KM</v>
          </cell>
          <cell r="G40" t="str">
            <v xml:space="preserve">As per relevent standard specification </v>
          </cell>
          <cell r="H40">
            <v>407.29</v>
          </cell>
          <cell r="I40" t="str">
            <v>EA</v>
          </cell>
          <cell r="J40">
            <v>3258.32</v>
          </cell>
        </row>
        <row r="41">
          <cell r="B41" t="str">
            <v>SWR12416</v>
          </cell>
          <cell r="C41">
            <v>2</v>
          </cell>
          <cell r="D41" t="str">
            <v>Loading of 33 KV and 11 KV Disc insulators.</v>
          </cell>
          <cell r="E41" t="str">
            <v>Electrical work</v>
          </cell>
          <cell r="F41" t="str">
            <v>LOADING  of 33 &amp; 11 KV Disc insulators</v>
          </cell>
          <cell r="G41" t="str">
            <v xml:space="preserve">As per relevent standard specification </v>
          </cell>
          <cell r="H41">
            <v>2</v>
          </cell>
          <cell r="I41" t="str">
            <v>KI</v>
          </cell>
          <cell r="J41">
            <v>4</v>
          </cell>
        </row>
        <row r="42">
          <cell r="B42" t="str">
            <v>SWR10631</v>
          </cell>
          <cell r="C42">
            <v>2</v>
          </cell>
          <cell r="D42" t="str">
            <v>Unloading of 33 KV and 11 KV Disc insulators.</v>
          </cell>
          <cell r="E42" t="str">
            <v>Electrical work</v>
          </cell>
          <cell r="F42" t="str">
            <v>UNLOADING   of 33 &amp; 11 KV Disc insulator</v>
          </cell>
          <cell r="G42" t="str">
            <v xml:space="preserve">As per relevent standard specification </v>
          </cell>
          <cell r="H42">
            <v>2</v>
          </cell>
          <cell r="I42" t="str">
            <v>KI</v>
          </cell>
          <cell r="J42">
            <v>4</v>
          </cell>
        </row>
        <row r="43">
          <cell r="B43" t="str">
            <v>SMR11482</v>
          </cell>
          <cell r="C43">
            <v>4</v>
          </cell>
          <cell r="D43" t="str">
            <v>Supply of C I earth pipe of size 100mm dia, 2.75mtrs long for earth electrode</v>
          </cell>
          <cell r="E43" t="str">
            <v>Electrical work</v>
          </cell>
          <cell r="F43" t="str">
            <v>S-CI Pipe earthing 100mm dia 2.75m long</v>
          </cell>
          <cell r="G43" t="str">
            <v xml:space="preserve">As per relevent standard specification </v>
          </cell>
          <cell r="H43">
            <v>3486</v>
          </cell>
          <cell r="I43" t="str">
            <v>EA</v>
          </cell>
          <cell r="J43">
            <v>13944</v>
          </cell>
        </row>
        <row r="44">
          <cell r="B44" t="str">
            <v>SWR10357</v>
          </cell>
          <cell r="C44">
            <v>4</v>
          </cell>
          <cell r="D44" t="str">
            <v>Erection of Earth Electrode including Providing of earthing with excavation of earth pit (0.6x0.6x2.4Mtrs) duly filling with Bentonite, earth, running of earth wire etc., complete including cost of Bentonite, RCC collar of size 0.6M dia x 0.5M height. Bentonite powder (2bags)of quanity 50kgs per each earth pit shall be provided.</v>
          </cell>
          <cell r="E44" t="str">
            <v>Earth work</v>
          </cell>
          <cell r="F44" t="str">
            <v>ERECT. OF LINES-Providing of earthing</v>
          </cell>
          <cell r="G44" t="str">
            <v xml:space="preserve">As per relevent standard specification </v>
          </cell>
          <cell r="H44">
            <v>1234.2</v>
          </cell>
          <cell r="I44" t="str">
            <v>EA</v>
          </cell>
          <cell r="J44">
            <v>4936.8</v>
          </cell>
        </row>
        <row r="45">
          <cell r="B45" t="str">
            <v>SMR11485</v>
          </cell>
          <cell r="C45">
            <v>60</v>
          </cell>
          <cell r="D45" t="str">
            <v>Supply of earthing GI Flat 25X3 mm including material</v>
          </cell>
          <cell r="E45" t="str">
            <v>Earth work</v>
          </cell>
          <cell r="F45" t="str">
            <v>S-Earthing GI flat 25x3 mm incl material</v>
          </cell>
          <cell r="G45" t="str">
            <v xml:space="preserve">As per relevent standard specification </v>
          </cell>
          <cell r="H45">
            <v>105</v>
          </cell>
          <cell r="I45" t="str">
            <v>KG</v>
          </cell>
          <cell r="J45">
            <v>6300</v>
          </cell>
        </row>
        <row r="46">
          <cell r="B46" t="str">
            <v>SWR10239</v>
          </cell>
          <cell r="C46">
            <v>2</v>
          </cell>
          <cell r="D46" t="str">
            <v>Loading of 33 KV AB Switch Conventional 400/800 Amp.</v>
          </cell>
          <cell r="E46" t="str">
            <v>Electrical work</v>
          </cell>
          <cell r="F46" t="str">
            <v>LOADING of 33 KV AB SWCH Con 400/800 A</v>
          </cell>
          <cell r="G46" t="str">
            <v xml:space="preserve">As per relevent standard specification </v>
          </cell>
          <cell r="H46">
            <v>126</v>
          </cell>
          <cell r="I46" t="str">
            <v>EA</v>
          </cell>
          <cell r="J46">
            <v>252</v>
          </cell>
        </row>
        <row r="47">
          <cell r="B47" t="str">
            <v>SWR10557</v>
          </cell>
          <cell r="C47">
            <v>2</v>
          </cell>
          <cell r="D47" t="str">
            <v xml:space="preserve">Unloading of 33 KV AB Switch Conventional 400/800 Amp. </v>
          </cell>
          <cell r="E47" t="str">
            <v>Electrical work</v>
          </cell>
          <cell r="F47" t="str">
            <v>UNLOADING of 33 KV AB SWCH Con 400/800 A</v>
          </cell>
          <cell r="G47" t="str">
            <v xml:space="preserve">As per relevent standard specification </v>
          </cell>
          <cell r="H47">
            <v>79</v>
          </cell>
          <cell r="I47" t="str">
            <v>EA</v>
          </cell>
          <cell r="J47">
            <v>158</v>
          </cell>
        </row>
        <row r="48">
          <cell r="B48" t="str">
            <v>SMR11488</v>
          </cell>
          <cell r="C48">
            <v>20</v>
          </cell>
          <cell r="D48" t="str">
            <v>Supply of GI Bolts,Nuts and Washers etc.</v>
          </cell>
          <cell r="E48" t="str">
            <v>Electrical work</v>
          </cell>
          <cell r="F48" t="str">
            <v>S-GI Bolts &amp; Nuts,Washers etc.,</v>
          </cell>
          <cell r="G48" t="str">
            <v xml:space="preserve">As per relevent standard specification </v>
          </cell>
          <cell r="H48">
            <v>117.5</v>
          </cell>
          <cell r="I48" t="str">
            <v>KG</v>
          </cell>
          <cell r="J48">
            <v>2350</v>
          </cell>
        </row>
        <row r="49">
          <cell r="B49" t="str">
            <v>SWR10206</v>
          </cell>
          <cell r="C49">
            <v>0.6</v>
          </cell>
          <cell r="D49" t="str">
            <v>Loading of MS Channel,Angles,Flats&amp;Rods.</v>
          </cell>
          <cell r="E49" t="str">
            <v>Electrical work</v>
          </cell>
          <cell r="F49" t="str">
            <v>LOADING of MS Channel,Angles,Flats&amp;Rods</v>
          </cell>
          <cell r="G49" t="str">
            <v xml:space="preserve">As per relevent standard specification </v>
          </cell>
          <cell r="H49">
            <v>221</v>
          </cell>
          <cell r="I49" t="str">
            <v>TO</v>
          </cell>
          <cell r="J49">
            <v>132.6</v>
          </cell>
        </row>
        <row r="50">
          <cell r="B50" t="str">
            <v>SWR10524</v>
          </cell>
          <cell r="C50">
            <v>0.6</v>
          </cell>
          <cell r="D50" t="str">
            <v>Unloading of MS Channel,Angles,Flats&amp;Rod.</v>
          </cell>
          <cell r="E50" t="str">
            <v>Electrical work</v>
          </cell>
          <cell r="F50" t="str">
            <v>UNLOADING of MS Channel,Angles,Flats&amp;Rod</v>
          </cell>
          <cell r="G50" t="str">
            <v xml:space="preserve">As per relevent standard specification </v>
          </cell>
          <cell r="H50">
            <v>185</v>
          </cell>
          <cell r="I50" t="str">
            <v>TO</v>
          </cell>
          <cell r="J50">
            <v>111</v>
          </cell>
        </row>
        <row r="51">
          <cell r="B51" t="str">
            <v>SWR12416</v>
          </cell>
          <cell r="C51">
            <v>2</v>
          </cell>
          <cell r="D51" t="str">
            <v>Loading of 33 KV and 11 KV Disc insulators.</v>
          </cell>
          <cell r="E51" t="str">
            <v>Electrical work</v>
          </cell>
          <cell r="F51" t="str">
            <v>LOADING  of 33 &amp; 11 KV Disc insulators</v>
          </cell>
          <cell r="G51" t="str">
            <v xml:space="preserve">As per relevent standard specification </v>
          </cell>
          <cell r="H51">
            <v>2</v>
          </cell>
          <cell r="I51" t="str">
            <v>KI</v>
          </cell>
          <cell r="J51">
            <v>4</v>
          </cell>
        </row>
        <row r="52">
          <cell r="B52" t="str">
            <v>SWR10631</v>
          </cell>
          <cell r="C52">
            <v>2</v>
          </cell>
          <cell r="D52" t="str">
            <v>Unloading of 33 KV and 11 KV Disc insulators.</v>
          </cell>
          <cell r="E52" t="str">
            <v>Electrical work</v>
          </cell>
          <cell r="F52" t="str">
            <v>UNLOADING   of 33 &amp; 11 KV Disc insulator</v>
          </cell>
          <cell r="G52" t="str">
            <v xml:space="preserve">As per relevent standard specification </v>
          </cell>
          <cell r="H52">
            <v>2</v>
          </cell>
          <cell r="I52" t="str">
            <v>KI</v>
          </cell>
          <cell r="J52">
            <v>4</v>
          </cell>
        </row>
        <row r="53">
          <cell r="B53" t="str">
            <v>SWR10618</v>
          </cell>
          <cell r="C53">
            <v>2</v>
          </cell>
          <cell r="D53" t="str">
            <v>Loading  of 33KV Metal parts bag of 25 nos.</v>
          </cell>
          <cell r="E53" t="str">
            <v>Electrical work</v>
          </cell>
          <cell r="F53" t="str">
            <v>LOADING  of 33KV Metal parts-bag of 25no</v>
          </cell>
          <cell r="G53" t="str">
            <v xml:space="preserve">As per relevent standard specification </v>
          </cell>
          <cell r="H53">
            <v>65</v>
          </cell>
          <cell r="I53" t="str">
            <v>BAG</v>
          </cell>
          <cell r="J53">
            <v>130</v>
          </cell>
        </row>
        <row r="54">
          <cell r="B54" t="str">
            <v>SWR10632</v>
          </cell>
          <cell r="C54">
            <v>2</v>
          </cell>
          <cell r="D54" t="str">
            <v>Unloading of 33 KV Metal parts bag of 25 nos.</v>
          </cell>
          <cell r="E54" t="str">
            <v>Electrical work</v>
          </cell>
          <cell r="F54" t="str">
            <v>UNLOADING of 33 KV Metal parts-bagof 25</v>
          </cell>
          <cell r="G54" t="str">
            <v xml:space="preserve">As per relevent standard specification </v>
          </cell>
          <cell r="H54">
            <v>65</v>
          </cell>
          <cell r="I54" t="str">
            <v>BAG</v>
          </cell>
          <cell r="J54">
            <v>130</v>
          </cell>
        </row>
        <row r="55">
          <cell r="B55" t="str">
            <v>SWR10884</v>
          </cell>
          <cell r="C55">
            <v>8</v>
          </cell>
          <cell r="D55" t="str">
            <v>Connection of equipment to bus and or another equipment with single zebra/Panther conductor including measuring, cutting,clamping and hoisting of suspension insulator assembly to support the conductor wherever necessary</v>
          </cell>
          <cell r="E55" t="str">
            <v>Electrical work</v>
          </cell>
          <cell r="F55" t="str">
            <v>Conn. of equip/bus single zebra/panther</v>
          </cell>
          <cell r="G55" t="str">
            <v xml:space="preserve">As per relevent standard specification </v>
          </cell>
          <cell r="H55">
            <v>224</v>
          </cell>
          <cell r="I55" t="str">
            <v>EA</v>
          </cell>
          <cell r="J55">
            <v>1792</v>
          </cell>
        </row>
        <row r="56">
          <cell r="B56" t="str">
            <v>SWR10392</v>
          </cell>
          <cell r="C56">
            <v>4</v>
          </cell>
          <cell r="D56" t="str">
            <v>Erection of   33 kv AB Switches includesAssembling, Erection and alignment for normal Operation for perfect closing and opening and providing Jumpers on either side of AB Switch with Panther ACSR.The AB switch operating rod shall be provided with proper locking arrangement with locks of reputed Company.</v>
          </cell>
          <cell r="E56" t="str">
            <v>Electrical work</v>
          </cell>
          <cell r="F56" t="str">
            <v>Erection of  33kv ABSwitch incl earthing</v>
          </cell>
          <cell r="G56" t="str">
            <v xml:space="preserve">As per relevent standard specification </v>
          </cell>
          <cell r="H56">
            <v>4500</v>
          </cell>
          <cell r="I56" t="str">
            <v>EA</v>
          </cell>
          <cell r="J56">
            <v>18000</v>
          </cell>
        </row>
        <row r="57">
          <cell r="B57" t="str">
            <v>SMR11481</v>
          </cell>
          <cell r="C57">
            <v>4</v>
          </cell>
          <cell r="D57" t="str">
            <v>Supply of CI earth pipe 100 mm dia, 2mt long thickness 10mm with flange as per specication</v>
          </cell>
          <cell r="E57" t="str">
            <v>Electrical work</v>
          </cell>
          <cell r="F57" t="str">
            <v>S-CI Pipe earthing 100mm dia 2m long</v>
          </cell>
          <cell r="G57" t="str">
            <v xml:space="preserve">As per relevent standard specification </v>
          </cell>
          <cell r="H57">
            <v>2829</v>
          </cell>
          <cell r="I57" t="str">
            <v>EA</v>
          </cell>
          <cell r="J57">
            <v>11316</v>
          </cell>
        </row>
        <row r="58">
          <cell r="B58" t="str">
            <v>SWR10357</v>
          </cell>
          <cell r="C58">
            <v>4</v>
          </cell>
          <cell r="D58" t="str">
            <v>Erection of Earth Electrode including Providing of earthing with excavation of earth pit (0.6x0.6x2.4Mtrs) duly filling with Bentonite, earth, running of earth wire etc., complete including cost of Bentonite, RCC collar of size 0.6M dia x 0.5M height. Bentonite powder (2bags)of quanity 50kgs per each earth pit shall be provided.</v>
          </cell>
          <cell r="E58" t="str">
            <v>Earth work</v>
          </cell>
          <cell r="F58" t="str">
            <v>ERECT. OF LINES-Providing of earthing</v>
          </cell>
          <cell r="G58" t="str">
            <v xml:space="preserve">As per relevent standard specification </v>
          </cell>
          <cell r="H58">
            <v>1234.2</v>
          </cell>
          <cell r="I58" t="str">
            <v>EA</v>
          </cell>
          <cell r="J58">
            <v>4936.8</v>
          </cell>
        </row>
        <row r="59">
          <cell r="B59" t="str">
            <v>SWR10239</v>
          </cell>
          <cell r="C59">
            <v>4</v>
          </cell>
          <cell r="D59" t="str">
            <v>Loading of 33 KV AB Switch Conventional 400/800 Amp.</v>
          </cell>
          <cell r="E59" t="str">
            <v>Electrical work</v>
          </cell>
          <cell r="F59" t="str">
            <v>LOADING of 33 KV AB SWCH Con 400/800 A</v>
          </cell>
          <cell r="G59" t="str">
            <v xml:space="preserve">As per relevent standard specification </v>
          </cell>
          <cell r="H59">
            <v>126</v>
          </cell>
          <cell r="I59" t="str">
            <v>EA</v>
          </cell>
          <cell r="J59">
            <v>504</v>
          </cell>
        </row>
        <row r="60">
          <cell r="B60" t="str">
            <v>SWR10557</v>
          </cell>
          <cell r="C60">
            <v>4</v>
          </cell>
          <cell r="D60" t="str">
            <v xml:space="preserve">Unloading of 33 KV AB Switch Conventional 400/800 Amp. </v>
          </cell>
          <cell r="E60" t="str">
            <v>Electrical work</v>
          </cell>
          <cell r="F60" t="str">
            <v>UNLOADING of 33 KV AB SWCH Con 400/800 A</v>
          </cell>
          <cell r="G60" t="str">
            <v xml:space="preserve">As per relevent standard specification </v>
          </cell>
          <cell r="H60">
            <v>79</v>
          </cell>
          <cell r="I60" t="str">
            <v>EA</v>
          </cell>
          <cell r="J60">
            <v>316</v>
          </cell>
        </row>
        <row r="61">
          <cell r="B61" t="str">
            <v>SWR10421</v>
          </cell>
          <cell r="C61">
            <v>18</v>
          </cell>
          <cell r="D61" t="str">
            <v>Fixing  of  T clamps as per IS 5561- 1970 , 12mm thickness with Alluminum and Alluminum alloy conforming to A6 of IS 617 1994 &amp; hot dip galvanised with Nuts &amp; Bolts including spring washers conforming to IS 2633-1964, IS 1363-1967, IS1367-1961)</v>
          </cell>
          <cell r="E61" t="str">
            <v>Electrical work</v>
          </cell>
          <cell r="F61" t="str">
            <v>Fixing of T- clamp</v>
          </cell>
          <cell r="G61" t="str">
            <v xml:space="preserve">As per relevent standard specification </v>
          </cell>
          <cell r="H61">
            <v>116</v>
          </cell>
          <cell r="I61" t="str">
            <v>EA</v>
          </cell>
          <cell r="J61">
            <v>2088</v>
          </cell>
        </row>
        <row r="62">
          <cell r="B62" t="str">
            <v>SWR10424</v>
          </cell>
          <cell r="C62">
            <v>24</v>
          </cell>
          <cell r="D62" t="str">
            <v>Fixing  of  Pad clamps as per IS 5561- 1970 , 12mm thickness with Alluminum and Alluminum alloy conforming to A6 of IS 617 1994 &amp; hot dip galvanised with Nuts &amp; Bolts including spring washers conforming to IS 2633-1964, IS 1363-1967, IS1367-1961)</v>
          </cell>
          <cell r="E62" t="str">
            <v>Electrical work</v>
          </cell>
          <cell r="F62" t="str">
            <v>Fixing of Pad clamps for AB Switch</v>
          </cell>
          <cell r="G62" t="str">
            <v xml:space="preserve">As per relevent standard specification </v>
          </cell>
          <cell r="H62">
            <v>116</v>
          </cell>
          <cell r="I62" t="str">
            <v>EA</v>
          </cell>
          <cell r="J62">
            <v>2784</v>
          </cell>
        </row>
        <row r="63">
          <cell r="B63" t="str">
            <v>SWR20557</v>
          </cell>
          <cell r="C63">
            <v>6</v>
          </cell>
          <cell r="D63" t="str">
            <v>Erection of post type insulators</v>
          </cell>
          <cell r="E63" t="str">
            <v>Electrical work</v>
          </cell>
          <cell r="F63" t="str">
            <v>Erection of post type insulators</v>
          </cell>
          <cell r="G63" t="str">
            <v xml:space="preserve">As per relevent standard specification </v>
          </cell>
          <cell r="H63">
            <v>50</v>
          </cell>
          <cell r="I63" t="str">
            <v>EA</v>
          </cell>
          <cell r="J63">
            <v>300</v>
          </cell>
        </row>
        <row r="64">
          <cell r="B64" t="str">
            <v>SWR10210</v>
          </cell>
          <cell r="C64">
            <v>1</v>
          </cell>
          <cell r="D64" t="str">
            <v>LOADING of 33 KV Post insulator</v>
          </cell>
          <cell r="E64" t="str">
            <v>Electrical work</v>
          </cell>
          <cell r="F64" t="str">
            <v>LOADING of 33 KV Post insulator</v>
          </cell>
          <cell r="G64" t="str">
            <v xml:space="preserve">As per relevent standard specification </v>
          </cell>
          <cell r="H64">
            <v>2</v>
          </cell>
          <cell r="I64" t="str">
            <v>KI</v>
          </cell>
          <cell r="J64">
            <v>2</v>
          </cell>
        </row>
        <row r="65">
          <cell r="B65" t="str">
            <v>SWR10528</v>
          </cell>
          <cell r="C65">
            <v>1</v>
          </cell>
          <cell r="D65" t="str">
            <v>UNLOADING of 33 KV Post insulator</v>
          </cell>
          <cell r="E65" t="str">
            <v>Electrical work</v>
          </cell>
          <cell r="F65" t="str">
            <v>UNLOADING of 33 KV Post insulator</v>
          </cell>
          <cell r="G65" t="str">
            <v xml:space="preserve">As per relevent standard specification </v>
          </cell>
          <cell r="H65">
            <v>1</v>
          </cell>
          <cell r="I65" t="str">
            <v>KI</v>
          </cell>
          <cell r="J65">
            <v>1</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ow r="3">
          <cell r="B3" t="str">
            <v>SWR10105</v>
          </cell>
          <cell r="C3">
            <v>20</v>
          </cell>
          <cell r="D3" t="str">
            <v xml:space="preserve">ERECTION OF S.S.  STRUCTURE: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v>
          </cell>
          <cell r="E3" t="str">
            <v>Earth work</v>
          </cell>
          <cell r="F3" t="str">
            <v>EXCAVATION OF PIT (2.6" x 2.6" x 5.0')</v>
          </cell>
          <cell r="G3" t="str">
            <v xml:space="preserve">As per relevaent standard specifications </v>
          </cell>
          <cell r="H3">
            <v>600</v>
          </cell>
          <cell r="I3" t="str">
            <v>EA</v>
          </cell>
          <cell r="J3">
            <v>12000</v>
          </cell>
        </row>
        <row r="4">
          <cell r="B4" t="str">
            <v>SWR10343</v>
          </cell>
          <cell r="C4">
            <v>31</v>
          </cell>
          <cell r="D4" t="str">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E4" t="str">
            <v>Electrical work</v>
          </cell>
          <cell r="F4" t="str">
            <v>ERECTION OF LINES-Erection of 9.1M Pole</v>
          </cell>
          <cell r="G4" t="str">
            <v xml:space="preserve">As per relevaent standard specifications </v>
          </cell>
          <cell r="H4">
            <v>2400</v>
          </cell>
          <cell r="I4" t="str">
            <v>EA</v>
          </cell>
          <cell r="J4">
            <v>74400</v>
          </cell>
        </row>
        <row r="5">
          <cell r="B5" t="str">
            <v>SWR10356</v>
          </cell>
          <cell r="C5">
            <v>27.28</v>
          </cell>
          <cell r="D5" t="str">
            <v>ERECTION OF S.S.  STRUCTURE: Providing of mass concreting of size 0.76x0.76x1.52M  with CC mix of ratio 1:3:6 Using form boxes (0.88 Cu.Mt)*31 with 40mm HBG metal.</v>
          </cell>
          <cell r="E5" t="str">
            <v>Civil work</v>
          </cell>
          <cell r="F5" t="str">
            <v>Mass concreting of supports incl. cement</v>
          </cell>
          <cell r="G5" t="str">
            <v xml:space="preserve">As per relevaent standard specifications </v>
          </cell>
          <cell r="H5">
            <v>6579</v>
          </cell>
          <cell r="I5" t="str">
            <v>M3</v>
          </cell>
          <cell r="J5">
            <v>179475.12</v>
          </cell>
        </row>
        <row r="6">
          <cell r="B6" t="str">
            <v>SWR11890</v>
          </cell>
          <cell r="C6">
            <v>0.96</v>
          </cell>
          <cell r="D6" t="str">
            <v>ERECTION OF S.S.  STRUCTURE: Coping of 0.45x0.45x0.45Mt with 1:8 slope Using form boxes (0.031Cumt.)</v>
          </cell>
          <cell r="E6" t="str">
            <v>Civil work</v>
          </cell>
          <cell r="F6" t="str">
            <v>Coping &amp; Muffing-Iron Pole</v>
          </cell>
          <cell r="G6" t="str">
            <v xml:space="preserve">As per relevaent standard specifications </v>
          </cell>
          <cell r="H6">
            <v>3893</v>
          </cell>
          <cell r="I6" t="str">
            <v>M3</v>
          </cell>
          <cell r="J6">
            <v>3737.2799999999997</v>
          </cell>
        </row>
        <row r="7">
          <cell r="B7" t="str">
            <v>SWR11331</v>
          </cell>
          <cell r="C7">
            <v>31</v>
          </cell>
          <cell r="D7" t="str">
            <v>Painting of all suppports to a height of 0.3m coping with bituminous paint (black colour) and painting of poles with two coats of white cement (including cost of paint).</v>
          </cell>
          <cell r="E7" t="str">
            <v>Electrical work</v>
          </cell>
          <cell r="F7" t="str">
            <v>Paint-9.1M PSCC Poles as desc SSR</v>
          </cell>
          <cell r="G7" t="str">
            <v xml:space="preserve">As per relevaent standard specifications </v>
          </cell>
          <cell r="H7">
            <v>485</v>
          </cell>
          <cell r="I7" t="str">
            <v>EA</v>
          </cell>
          <cell r="J7">
            <v>15035</v>
          </cell>
        </row>
        <row r="8">
          <cell r="B8" t="str">
            <v>SWR11889</v>
          </cell>
          <cell r="C8">
            <v>5.5</v>
          </cell>
          <cell r="D8" t="str">
            <v>Fabrication of 100 X 50mm MS Channel for formation of 11kV and 33kV bays: Fabrication and erection of M.S,Channel 100x50mm for forming of 33KV &amp; 11 KV Bays as per standard specifications  to facilitate stringing of bus, erection of LA sets, AB Switches bolts &amp; Nuts etc. including painting with one coats of red oxide and two coats of Aluminium paint. GI bolts&amp;nuts shall be used.</v>
          </cell>
          <cell r="E8" t="str">
            <v>Electrical work</v>
          </cell>
          <cell r="F8" t="str">
            <v>Fabr &amp; Erect-MS Chnl 100x50mm for SS Bay</v>
          </cell>
          <cell r="G8" t="str">
            <v xml:space="preserve">As per relevaent standard specifications </v>
          </cell>
          <cell r="H8">
            <v>6600</v>
          </cell>
          <cell r="I8" t="str">
            <v>TO</v>
          </cell>
          <cell r="J8">
            <v>36300</v>
          </cell>
        </row>
        <row r="9">
          <cell r="B9" t="str">
            <v>SWR10404</v>
          </cell>
          <cell r="C9">
            <v>115</v>
          </cell>
          <cell r="D9" t="str">
            <v>Erection of 33kV and 11kV Strung Bus with Panther (200Sqmm) ACSR Conductor: Erection of 33kV and 11kV  Bus over the Substation  structures with 200sqmm Panther ACSR conductor and giving Jumpers to connect the Switch gear by providing the suitable T clamps and round clamps suitable to Post type insulators &amp;  Insulators.</v>
          </cell>
          <cell r="E9" t="str">
            <v>Electrical work</v>
          </cell>
          <cell r="F9" t="str">
            <v>Stringing of bus with panther conductor</v>
          </cell>
          <cell r="G9" t="str">
            <v xml:space="preserve">As per relevaent standard specifications </v>
          </cell>
          <cell r="H9">
            <v>327.68</v>
          </cell>
          <cell r="I9" t="str">
            <v>M</v>
          </cell>
          <cell r="J9">
            <v>37683.200000000004</v>
          </cell>
        </row>
        <row r="10">
          <cell r="B10" t="str">
            <v>SWR10392</v>
          </cell>
          <cell r="C10">
            <v>2</v>
          </cell>
          <cell r="D10" t="str">
            <v>Erection of   33 kv AB Switches includesAssembling, Erection and alignment for normal Operation for perfect closing and opening and providing Jumpers on either side of AB Switch with Panther ACSR.The AB switch operating rod shall be provided with proper locking arrangement with locks of reputed Company.</v>
          </cell>
          <cell r="E10" t="str">
            <v>Electrical work</v>
          </cell>
          <cell r="F10" t="str">
            <v>Erection of  33kv ABSwitch incl earthing</v>
          </cell>
          <cell r="G10" t="str">
            <v xml:space="preserve">As per relevaent standard specifications </v>
          </cell>
          <cell r="H10">
            <v>4500</v>
          </cell>
          <cell r="I10" t="str">
            <v>EA</v>
          </cell>
          <cell r="J10">
            <v>9000</v>
          </cell>
        </row>
        <row r="11">
          <cell r="B11" t="str">
            <v>SWR10393</v>
          </cell>
          <cell r="C11">
            <v>10</v>
          </cell>
          <cell r="D11" t="str">
            <v>Erection of 11kV AB Switches 800/400 Amps includes Assembling, Erection and alignment for normal Operation for perfect closing and opening and providing Jumpers on either side of AB Switch with Panther ACSR.The AB switch operating rod shall be provided with proper locking arrangement with locks of reputed Company.</v>
          </cell>
          <cell r="E11" t="str">
            <v>Electrical work</v>
          </cell>
          <cell r="F11" t="str">
            <v>Erection of  11kv ABSwitch incl earthing</v>
          </cell>
          <cell r="G11" t="str">
            <v xml:space="preserve">As per relevaent standard specifications </v>
          </cell>
          <cell r="H11">
            <v>3200</v>
          </cell>
          <cell r="I11" t="str">
            <v>EA</v>
          </cell>
          <cell r="J11">
            <v>32000</v>
          </cell>
        </row>
        <row r="12">
          <cell r="B12" t="str">
            <v>SWR11742</v>
          </cell>
          <cell r="C12">
            <v>3</v>
          </cell>
          <cell r="D12" t="str">
            <v>Supply &amp; erection of 11 kV 400 A convential single(1/3)  phasing AB switches.includes Assembling, Erection and alignment for normal Operation for perfect closing and opening and providing Jumpers on either side of AB Switch with Panther ACSR.The AB switch operating rod shall be provided with proper locking arrangement with locks of reputed Company.</v>
          </cell>
          <cell r="E12" t="str">
            <v>Electrical work</v>
          </cell>
          <cell r="F12" t="str">
            <v>S&amp;E-400A 11KV ABSwth Conv 1ph(1/3) in SS</v>
          </cell>
          <cell r="G12" t="str">
            <v xml:space="preserve">As per relevaent standard specifications </v>
          </cell>
          <cell r="H12">
            <v>4232</v>
          </cell>
          <cell r="I12" t="str">
            <v>EA</v>
          </cell>
          <cell r="J12">
            <v>12696</v>
          </cell>
        </row>
        <row r="13">
          <cell r="B13" t="str">
            <v>SWR21240</v>
          </cell>
          <cell r="C13">
            <v>2</v>
          </cell>
          <cell r="D13" t="str">
            <v>Hoisting of Insulators and hardware, stretching the conductor and stringing of 33 kV bus comprising of three phases with Single Zebra/panther conductor to a tension of 450kgs.(Bus section of 4.5mt).</v>
          </cell>
          <cell r="E13" t="str">
            <v>Electrical work</v>
          </cell>
          <cell r="F13" t="str">
            <v>Hoisting post ins&amp;hrd wr 1panther 33kv</v>
          </cell>
          <cell r="G13" t="str">
            <v xml:space="preserve">As per relevaent standard specifications </v>
          </cell>
          <cell r="H13">
            <v>781</v>
          </cell>
          <cell r="I13" t="str">
            <v>EA</v>
          </cell>
          <cell r="J13">
            <v>1562</v>
          </cell>
        </row>
        <row r="14">
          <cell r="B14" t="str">
            <v>SWR21241</v>
          </cell>
          <cell r="C14">
            <v>4</v>
          </cell>
          <cell r="D14" t="str">
            <v>Hoisting of Insulators and hardware, stretching the conductor and stringing of 11 kV bus comprising of three phases with Single Zebra/panther conductor to a tension of 450kgs.(Bus section of 3.5mt)</v>
          </cell>
          <cell r="E14" t="str">
            <v>Electrical work</v>
          </cell>
          <cell r="F14" t="str">
            <v>Hoisting post ins&amp;hrd wr 1panther 11kv</v>
          </cell>
          <cell r="G14" t="str">
            <v xml:space="preserve">As per relevaent standard specifications </v>
          </cell>
          <cell r="H14">
            <v>507</v>
          </cell>
          <cell r="I14" t="str">
            <v>EA</v>
          </cell>
          <cell r="J14">
            <v>2028</v>
          </cell>
        </row>
        <row r="15">
          <cell r="B15" t="str">
            <v>SWR10881</v>
          </cell>
          <cell r="C15">
            <v>12</v>
          </cell>
          <cell r="D15" t="str">
            <v>Painting of operating rods of 33kV, 11kV AB switches with post office red colour (including cost of paint)</v>
          </cell>
          <cell r="E15" t="str">
            <v>Electrical work</v>
          </cell>
          <cell r="F15" t="str">
            <v>Painting AB switch OP rods with PO red</v>
          </cell>
          <cell r="G15" t="str">
            <v xml:space="preserve">As per relevaent standard specifications </v>
          </cell>
          <cell r="H15">
            <v>142</v>
          </cell>
          <cell r="I15" t="str">
            <v>EA</v>
          </cell>
          <cell r="J15">
            <v>1704</v>
          </cell>
        </row>
        <row r="16">
          <cell r="B16" t="str">
            <v>SWR23224</v>
          </cell>
          <cell r="C16">
            <v>16.46</v>
          </cell>
          <cell r="D16" t="str">
            <v>Excavation of pit in all types of soils of size 2.2x2.2x0.85Mts.for Construction of Plinths for VCB (33KV &amp; 11 KV )</v>
          </cell>
          <cell r="E16" t="str">
            <v>Earth work</v>
          </cell>
          <cell r="F16" t="str">
            <v>Excavate-Pit for 33KV VCB</v>
          </cell>
          <cell r="G16" t="str">
            <v xml:space="preserve">As per relevaent standard specifications </v>
          </cell>
          <cell r="H16">
            <v>331</v>
          </cell>
          <cell r="I16" t="str">
            <v>M3</v>
          </cell>
          <cell r="J16">
            <v>5448.26</v>
          </cell>
        </row>
        <row r="17">
          <cell r="B17" t="str">
            <v>SWR20685</v>
          </cell>
          <cell r="C17">
            <v>22.24</v>
          </cell>
          <cell r="D17" t="str">
            <v xml:space="preserve"> Providing of  Base concreting  (2.2x2.2x0.15 Mts)  with 1:3:6 Concrete mix. Using form boxes, Providing of Concreting (2x2x1.0mts)  with 1:3:6 Cocrete mix. Plastering of the plinth for smooth finishing with 12mm thick 1:3 cement motor and providing two coats white washing for part of the plinth above groung level.   </v>
          </cell>
          <cell r="E17" t="str">
            <v>Civil work</v>
          </cell>
          <cell r="F17" t="str">
            <v>Cement concrete with 40MM metal VCB plin</v>
          </cell>
          <cell r="G17" t="str">
            <v xml:space="preserve">As per relevaent standard specifications </v>
          </cell>
          <cell r="H17">
            <v>5160</v>
          </cell>
          <cell r="I17" t="str">
            <v>M3</v>
          </cell>
          <cell r="J17">
            <v>114758.39999999999</v>
          </cell>
        </row>
        <row r="18">
          <cell r="B18" t="str">
            <v>SWR10461</v>
          </cell>
          <cell r="C18">
            <v>4</v>
          </cell>
          <cell r="D18" t="str">
            <v>Erection of Switchgear complete for 11 kV  VCB includes Assembling the VCB Structures and mounting the VCBs over the already erected foudation including wiring of Breaker Control Panel/CTs, erection of CTs and control pannel providing Jumpers.</v>
          </cell>
          <cell r="E18" t="str">
            <v>Electrical work</v>
          </cell>
          <cell r="F18" t="str">
            <v>Erection of 11kv VCB</v>
          </cell>
          <cell r="G18" t="str">
            <v xml:space="preserve">As per relevaent standard specifications </v>
          </cell>
          <cell r="H18">
            <v>12000</v>
          </cell>
          <cell r="I18" t="str">
            <v>EA</v>
          </cell>
          <cell r="J18">
            <v>48000</v>
          </cell>
        </row>
        <row r="19">
          <cell r="B19" t="str">
            <v>SWR10396</v>
          </cell>
          <cell r="C19">
            <v>2</v>
          </cell>
          <cell r="D19" t="str">
            <v xml:space="preserve">Erection of 33KV Lightening Arrestors station type complete including jumpering. </v>
          </cell>
          <cell r="E19" t="str">
            <v>Electrical work</v>
          </cell>
          <cell r="F19" t="str">
            <v>Erect of  33kv LA stn type incl earthing</v>
          </cell>
          <cell r="G19" t="str">
            <v xml:space="preserve">As per relevaent standard specifications </v>
          </cell>
          <cell r="H19">
            <v>880</v>
          </cell>
          <cell r="I19" t="str">
            <v>SET</v>
          </cell>
          <cell r="J19">
            <v>1760</v>
          </cell>
        </row>
        <row r="20">
          <cell r="B20" t="str">
            <v>SWR10397</v>
          </cell>
          <cell r="C20">
            <v>1</v>
          </cell>
          <cell r="D20" t="str">
            <v xml:space="preserve">Erection of 11 KV Lightening Arrestors station type complete including jumpering. </v>
          </cell>
          <cell r="E20" t="str">
            <v>Electrical work</v>
          </cell>
          <cell r="F20" t="str">
            <v>Erect of  11kv LA stn type incl earthing</v>
          </cell>
          <cell r="G20" t="str">
            <v xml:space="preserve">As per relevaent standard specifications </v>
          </cell>
          <cell r="H20">
            <v>559</v>
          </cell>
          <cell r="I20" t="str">
            <v>SET</v>
          </cell>
          <cell r="J20">
            <v>559</v>
          </cell>
        </row>
        <row r="21">
          <cell r="B21" t="str">
            <v>SWR10398</v>
          </cell>
          <cell r="C21">
            <v>3</v>
          </cell>
          <cell r="D21" t="str">
            <v xml:space="preserve">Erection of 11 KV Lightening Arrestors line type complete including jumpering. </v>
          </cell>
          <cell r="E21" t="str">
            <v>Electrical work</v>
          </cell>
          <cell r="F21" t="str">
            <v>Erect of  11kvLA line type incl earthing</v>
          </cell>
          <cell r="G21" t="str">
            <v xml:space="preserve">As per relevaent standard specifications </v>
          </cell>
          <cell r="H21">
            <v>505</v>
          </cell>
          <cell r="I21" t="str">
            <v>SET</v>
          </cell>
          <cell r="J21">
            <v>1515</v>
          </cell>
        </row>
        <row r="22">
          <cell r="B22" t="str">
            <v>SMR11607</v>
          </cell>
          <cell r="C22">
            <v>1</v>
          </cell>
          <cell r="D22" t="str">
            <v>Supply of 33kv  HG fuse set including providing of jumpers</v>
          </cell>
          <cell r="E22" t="str">
            <v>Electrical work</v>
          </cell>
          <cell r="F22" t="str">
            <v>S-33KV HG Fuse Set excl Ins &amp; Chnl</v>
          </cell>
          <cell r="G22" t="str">
            <v xml:space="preserve">As per relevaent standard specifications </v>
          </cell>
          <cell r="H22">
            <v>6431</v>
          </cell>
          <cell r="I22" t="str">
            <v>SET</v>
          </cell>
          <cell r="J22">
            <v>6431</v>
          </cell>
        </row>
        <row r="23">
          <cell r="B23" t="str">
            <v>SWR10394</v>
          </cell>
          <cell r="C23">
            <v>1</v>
          </cell>
          <cell r="D23" t="str">
            <v>Erection of 33kv HG fuse set including providing of jumpers</v>
          </cell>
          <cell r="E23" t="str">
            <v>Electrical work</v>
          </cell>
          <cell r="F23" t="str">
            <v>Erect. of  33kv HG Fuseset incl earthing</v>
          </cell>
          <cell r="G23" t="str">
            <v xml:space="preserve">As per relevaent standard specifications </v>
          </cell>
          <cell r="H23">
            <v>1331.81</v>
          </cell>
          <cell r="I23" t="str">
            <v>SET</v>
          </cell>
          <cell r="J23">
            <v>1331.81</v>
          </cell>
        </row>
        <row r="24">
          <cell r="B24" t="str">
            <v>SMR11608</v>
          </cell>
          <cell r="C24">
            <v>1</v>
          </cell>
          <cell r="D24" t="str">
            <v>Supply of 11kv HG fuse set including providing of jumpers</v>
          </cell>
          <cell r="E24" t="str">
            <v>Electrical work</v>
          </cell>
          <cell r="F24" t="str">
            <v>S-11KV HG Fuse Set</v>
          </cell>
          <cell r="G24" t="str">
            <v xml:space="preserve">As per relevaent standard specifications </v>
          </cell>
          <cell r="H24">
            <v>1733.75</v>
          </cell>
          <cell r="I24" t="str">
            <v>SET</v>
          </cell>
          <cell r="J24">
            <v>1733.75</v>
          </cell>
        </row>
        <row r="25">
          <cell r="B25" t="str">
            <v>SWR10395</v>
          </cell>
          <cell r="C25">
            <v>1</v>
          </cell>
          <cell r="D25" t="str">
            <v>Erection of 11kv HG fuse set including providing of jumpers</v>
          </cell>
          <cell r="E25" t="str">
            <v>Electrical work</v>
          </cell>
          <cell r="F25" t="str">
            <v>Erect. of  11kv HG Fuseset incl earthing</v>
          </cell>
          <cell r="G25" t="str">
            <v xml:space="preserve">As per relevaent standard specifications </v>
          </cell>
          <cell r="H25">
            <v>740.52</v>
          </cell>
          <cell r="I25" t="str">
            <v>SET</v>
          </cell>
          <cell r="J25">
            <v>740.52</v>
          </cell>
        </row>
        <row r="26">
          <cell r="B26" t="str">
            <v>SMR11482</v>
          </cell>
          <cell r="C26">
            <v>22</v>
          </cell>
          <cell r="D26" t="str">
            <v>Supply of C I earth pipe of size 100mm dia, 2.75mtrs long for earth electrode</v>
          </cell>
          <cell r="E26" t="str">
            <v>Electrical work</v>
          </cell>
          <cell r="F26" t="str">
            <v>S-CI Pipe earthing 100mm dia 2.75m long</v>
          </cell>
          <cell r="G26" t="str">
            <v xml:space="preserve">As per relevaent standard specifications </v>
          </cell>
          <cell r="H26">
            <v>3486</v>
          </cell>
          <cell r="I26" t="str">
            <v>EA</v>
          </cell>
          <cell r="J26">
            <v>76692</v>
          </cell>
        </row>
        <row r="27">
          <cell r="B27" t="str">
            <v>SWR10357</v>
          </cell>
          <cell r="C27">
            <v>22</v>
          </cell>
          <cell r="D27" t="str">
            <v>Erection of Earth Electrode including Providing of earthing with excavation of earth pit (0.6x0.6x2.4Mtrs) duly filling with Bentonite, earth, running of earth wire etc., complete including cost of Bentonite, RCC collar of size 0.6M dia x 0.5M height. Bentonite powder (2bags)of quanity 50kgs per each earth pit shall be provided.</v>
          </cell>
          <cell r="E27" t="str">
            <v>Earth work</v>
          </cell>
          <cell r="F27" t="str">
            <v>ERECT. OF LINES-Providing of earthing</v>
          </cell>
          <cell r="G27" t="str">
            <v xml:space="preserve">As per relevaent standard specifications </v>
          </cell>
          <cell r="H27">
            <v>1234.2</v>
          </cell>
          <cell r="I27" t="str">
            <v>EA</v>
          </cell>
          <cell r="J27">
            <v>27152.400000000001</v>
          </cell>
        </row>
        <row r="28">
          <cell r="B28" t="str">
            <v>SWR10920</v>
          </cell>
          <cell r="C28">
            <v>500</v>
          </cell>
          <cell r="D28" t="str">
            <v>Formation of Earth mat includes Laying of earth mat with MS Flat including fixing of earth flat, welding connecting to equipment &amp; including connecting to cast iron pipes as per technical specification.75x8 mm MS flat for Earth mat and connecting to electrodes.</v>
          </cell>
          <cell r="E28" t="str">
            <v>Electrical work</v>
          </cell>
          <cell r="F28" t="str">
            <v>Laying of  earth mat,excavation 75x 8mm</v>
          </cell>
          <cell r="G28" t="str">
            <v xml:space="preserve">As per relevaent standard specifications </v>
          </cell>
          <cell r="H28">
            <v>65</v>
          </cell>
          <cell r="I28" t="str">
            <v>RMT</v>
          </cell>
          <cell r="J28">
            <v>32500</v>
          </cell>
        </row>
        <row r="29">
          <cell r="B29" t="str">
            <v>SWR10919</v>
          </cell>
          <cell r="C29">
            <v>950</v>
          </cell>
          <cell r="D29" t="str">
            <v>Formation of Earth mat includes Laying of earth mat with MS Flat including fixing of earth flat, welding connecting to equipment &amp; including connecting to cast iron pipes as per technical specification. 50x6 mm MS flat for raisers, double flat shall be run for structure poles raisers &amp; equipment earthing.</v>
          </cell>
          <cell r="E29" t="str">
            <v>Electrical work</v>
          </cell>
          <cell r="F29" t="str">
            <v>Earthing for raisers of SS Flat 50x6 mm.</v>
          </cell>
          <cell r="G29" t="str">
            <v xml:space="preserve">As per relevaent standard specifications </v>
          </cell>
          <cell r="H29">
            <v>41</v>
          </cell>
          <cell r="I29" t="str">
            <v>RMT</v>
          </cell>
          <cell r="J29">
            <v>38950</v>
          </cell>
        </row>
        <row r="30">
          <cell r="B30" t="str">
            <v>SMR40033</v>
          </cell>
          <cell r="C30">
            <v>2</v>
          </cell>
          <cell r="D30" t="str">
            <v xml:space="preserve">Providing of double earthing for neutral with flexible copper jumpers of adequate size including arrangement by fixing M.S.Channel 100x50mm. </v>
          </cell>
          <cell r="E30" t="str">
            <v>Electrical work</v>
          </cell>
          <cell r="F30" t="str">
            <v>SupCU Flexi jumper for Power T/F Neutral</v>
          </cell>
          <cell r="G30" t="str">
            <v xml:space="preserve">As per relevaent standard specifications </v>
          </cell>
          <cell r="H30">
            <v>4725</v>
          </cell>
          <cell r="I30" t="str">
            <v>EA</v>
          </cell>
          <cell r="J30">
            <v>9450</v>
          </cell>
        </row>
        <row r="31">
          <cell r="B31" t="str">
            <v>SWR11771</v>
          </cell>
          <cell r="C31">
            <v>4</v>
          </cell>
          <cell r="D31" t="str">
            <v xml:space="preserve">Erection of 24 Volts Battery along with Charger on the VCB plinth and giving DC supply to VCB's. </v>
          </cell>
          <cell r="E31" t="str">
            <v>Electrical work</v>
          </cell>
          <cell r="F31" t="str">
            <v>Erect-24V Batery with Chrgr incl grot-SS</v>
          </cell>
          <cell r="G31" t="str">
            <v xml:space="preserve">As per relevaent standard specifications </v>
          </cell>
          <cell r="H31">
            <v>1050</v>
          </cell>
          <cell r="I31" t="str">
            <v>EA</v>
          </cell>
          <cell r="J31">
            <v>4200</v>
          </cell>
        </row>
        <row r="32">
          <cell r="B32" t="str">
            <v>SWR11474</v>
          </cell>
          <cell r="C32">
            <v>600</v>
          </cell>
          <cell r="D32" t="str">
            <v>Laying of 4 core/10 core 2.5 sq. mm.Copper control cable includes excavation of  earth and back filling with sand and earth in alternate layers . The cable termination shall be made by providing proper size lugs and shall be identified with colours.</v>
          </cell>
          <cell r="E32" t="str">
            <v>Electrical work</v>
          </cell>
          <cell r="F32" t="str">
            <v>Laying-4 core cable</v>
          </cell>
          <cell r="G32" t="str">
            <v xml:space="preserve">As per relevaent standard specifications </v>
          </cell>
          <cell r="H32">
            <v>15</v>
          </cell>
          <cell r="I32" t="str">
            <v>RMT</v>
          </cell>
          <cell r="J32">
            <v>9000</v>
          </cell>
        </row>
        <row r="33">
          <cell r="B33" t="str">
            <v>SWR10463</v>
          </cell>
          <cell r="C33">
            <v>1</v>
          </cell>
          <cell r="D33" t="str">
            <v xml:space="preserve"> Erection of 25 KVA Three phase Station Transformer on the Substation Structures and giving jumpers/connections on HT side to the 11kV bus. Belting angle shall be provided both sides of DTR for securing DTR firmly in position.</v>
          </cell>
          <cell r="E33" t="str">
            <v>Electrical work</v>
          </cell>
          <cell r="F33" t="str">
            <v>Erection of Three Phase DTRs</v>
          </cell>
          <cell r="G33" t="str">
            <v xml:space="preserve">As per relevaent standard specifications </v>
          </cell>
          <cell r="H33">
            <v>1139.95</v>
          </cell>
          <cell r="I33" t="str">
            <v>EA</v>
          </cell>
          <cell r="J33">
            <v>1139.95</v>
          </cell>
        </row>
        <row r="34">
          <cell r="B34" t="str">
            <v>SMR40045</v>
          </cell>
          <cell r="C34">
            <v>1</v>
          </cell>
          <cell r="D34" t="str">
            <v>Supply of AC Panel Board includes:                                                                                                             
Fixing of 1 No.100A, MCCB, 10kA capacity of any standard make including material cost.                                                                                                                                                       Fixing of suitable panel box 3x3x1 with M.S.Sheet of 16 SWG with front door compartments inclusive of material cost &amp; powder coating (with C Channel ).                
Fabrication of panel                                                                                                      
Fixing of 96x96mm analog voltmeter with VSS switch                                                                       
Fixing of 20A HRC fuse                                                                                           
Fixing of 3 phase supply indicator kwith HRC fuses                                                         
Supply and fixing of 6 Sqmm copper flexible wire (PVC)                                                                                             
Fixing of Stud type TBs for outgoing feeder                                                                       
Fixing of Epoxy bus supports.</v>
          </cell>
          <cell r="E34" t="str">
            <v>Electrical work</v>
          </cell>
          <cell r="F34" t="str">
            <v>Supply of AC Supply panel complete</v>
          </cell>
          <cell r="G34" t="str">
            <v xml:space="preserve">As per relevaent standard specifications </v>
          </cell>
          <cell r="H34">
            <v>42000</v>
          </cell>
          <cell r="I34" t="str">
            <v>EA</v>
          </cell>
          <cell r="J34">
            <v>42000</v>
          </cell>
        </row>
        <row r="35">
          <cell r="B35" t="str">
            <v>SMR40044</v>
          </cell>
          <cell r="C35">
            <v>1</v>
          </cell>
          <cell r="D35" t="str">
            <v>Supply of DC Panel Board                                                                                            
Fixing of suitable panel box of size 6'x6'x1' with M S sheet of 16 SWG with back doors (4'x6') and on front side with provision to fix up bakelite hylam sheet size of 4'x6' including cost of the panel with powder coating.                                                                                                
Fixing of best quality of angles for panel.                                                                                              
Fixing of C Channelfor panel.                                                                            
Fabrication of control panel including making suitable holes and board                                                                                                 
Fixing of Stud type TBs for outgoing feeder                                                                                
Fixing of 24V DC pilot lamps of standard make                                                                                                          
Fixing of healthy trip push buttons with LED lamp                                                                        
Fixing of plain switches for alarm acceptance and for PTR signal                                                                                               
Fixing of ON/OFF push buttons                                                                         
Fixing of digital volt meter for 11kV                                                                                                                 
Fixing of VSS of standard make,                                                                                
Fixing of Engraved AL plates for Alarm panel of various VCB                                                                         
Laying of 2.5Sqmm copper flexible wire for internal wiring .                                                              
Fixing of digital frequency meter                                                                                                         
Fixing of Copper lugs and ferrules for internal wiring.                                                                   
Fixing of 4" Gang bells 24V DC                                                                                                       
Fixing of flow diagram with rading strip                                                                         
Fixing of HRC fuse units</v>
          </cell>
          <cell r="E35" t="str">
            <v>Electrical work</v>
          </cell>
          <cell r="F35" t="str">
            <v>Supply of DC Anunc.relay panel 8 feeders</v>
          </cell>
          <cell r="G35" t="str">
            <v xml:space="preserve">As per relevaent standard specifications </v>
          </cell>
          <cell r="H35">
            <v>42500</v>
          </cell>
          <cell r="I35" t="str">
            <v>EA</v>
          </cell>
          <cell r="J35">
            <v>42500</v>
          </cell>
        </row>
        <row r="36">
          <cell r="B36" t="str">
            <v>SWR11893</v>
          </cell>
          <cell r="C36">
            <v>2</v>
          </cell>
          <cell r="D36" t="str">
            <v>Erection of control/Relay panels,ACPanels,announciation panel set cin the control room duly mounting them on channels and grouting them with foundation bolts excluding cost of channels &amp; foundation bolts</v>
          </cell>
          <cell r="E36" t="str">
            <v>electrical work</v>
          </cell>
          <cell r="F36" t="str">
            <v>Erect-Contrl/Relay, AC, Announ. Panels</v>
          </cell>
          <cell r="G36" t="str">
            <v xml:space="preserve">As per relevaent standard specifications </v>
          </cell>
          <cell r="H36">
            <v>1930</v>
          </cell>
          <cell r="I36" t="str">
            <v>EA</v>
          </cell>
          <cell r="J36">
            <v>3860</v>
          </cell>
        </row>
        <row r="37">
          <cell r="B37" t="str">
            <v>SWR10342</v>
          </cell>
          <cell r="C37">
            <v>8</v>
          </cell>
          <cell r="D37" t="str">
            <v>Erection of 8.0 Mts PSCC  Poles complete with necessary hard ware for yard lighting excluding the cost of Pit Excavation. Each Location of pole shall be numbered with colour paints.The contractor has to supply GI Bolts and  Nuts.</v>
          </cell>
          <cell r="E37" t="str">
            <v>Electrical work</v>
          </cell>
          <cell r="F37" t="str">
            <v>ERECTION OF LINES-Erection of 8M Pole</v>
          </cell>
          <cell r="G37" t="str">
            <v xml:space="preserve">As per relevaent standard specifications </v>
          </cell>
          <cell r="H37">
            <v>1500</v>
          </cell>
          <cell r="I37" t="str">
            <v>EA</v>
          </cell>
          <cell r="J37">
            <v>12000</v>
          </cell>
        </row>
        <row r="38">
          <cell r="B38" t="str">
            <v>SWR10956</v>
          </cell>
          <cell r="C38">
            <v>8</v>
          </cell>
          <cell r="D38" t="str">
            <v>Fixing of Metal halide/LED lamps with fixtures Make:Philips,Crompton,Bajaj junction box with MCB with 1.5M GI pipe complete.</v>
          </cell>
          <cell r="E38" t="str">
            <v>Electrical work</v>
          </cell>
          <cell r="F38" t="str">
            <v>Fixing of LED/Metal halide complete.</v>
          </cell>
          <cell r="G38" t="str">
            <v xml:space="preserve">As per relevaent standard specifications </v>
          </cell>
          <cell r="H38">
            <v>1268</v>
          </cell>
          <cell r="I38" t="str">
            <v>EA</v>
          </cell>
          <cell r="J38">
            <v>10144</v>
          </cell>
        </row>
        <row r="39">
          <cell r="B39" t="str">
            <v>SWR20028</v>
          </cell>
          <cell r="C39">
            <v>8</v>
          </cell>
          <cell r="D39" t="str">
            <v>Supply and Fixing  of junction box and Providing  with proper Fuse protection and required glauds suitable for Cable Terminations. The box shall be fixed on the pole.</v>
          </cell>
          <cell r="E39" t="str">
            <v>Electrical work</v>
          </cell>
          <cell r="F39" t="str">
            <v>33/11kv S.S Yard lighting  junction box</v>
          </cell>
          <cell r="G39" t="str">
            <v xml:space="preserve">As per relevaent standard specifications </v>
          </cell>
          <cell r="H39">
            <v>351.9</v>
          </cell>
          <cell r="I39" t="str">
            <v>EA</v>
          </cell>
          <cell r="J39">
            <v>2815.2</v>
          </cell>
        </row>
        <row r="40">
          <cell r="B40" t="str">
            <v>SWR20526</v>
          </cell>
          <cell r="C40">
            <v>1</v>
          </cell>
          <cell r="D40" t="str">
            <v>Erection of  marshalling box on the structure (pole mounted type) marshalling boxes shall be supplied by the constractor</v>
          </cell>
          <cell r="E40" t="str">
            <v>Electrical work</v>
          </cell>
          <cell r="F40" t="str">
            <v>Supply &amp; fixing of marshall box</v>
          </cell>
          <cell r="G40" t="str">
            <v xml:space="preserve">As per relevaent standard specifications </v>
          </cell>
          <cell r="H40">
            <v>3085.5</v>
          </cell>
          <cell r="I40" t="str">
            <v>EA</v>
          </cell>
          <cell r="J40">
            <v>3085.5</v>
          </cell>
        </row>
        <row r="41">
          <cell r="B41" t="str">
            <v>SMR40088</v>
          </cell>
          <cell r="C41">
            <v>1</v>
          </cell>
          <cell r="D41" t="str">
            <v>Supply and fixing of filled sand bucket set complete (4 Nos. Buckets) with stand to mount fire buckets.</v>
          </cell>
          <cell r="E41" t="str">
            <v>Electrical work</v>
          </cell>
          <cell r="F41" t="str">
            <v>Sup Fire Buckets Stand with Buckets</v>
          </cell>
          <cell r="G41" t="str">
            <v xml:space="preserve">As per relevaent standard specifications </v>
          </cell>
          <cell r="H41">
            <v>1386</v>
          </cell>
          <cell r="I41" t="str">
            <v>SET</v>
          </cell>
          <cell r="J41">
            <v>1386</v>
          </cell>
        </row>
        <row r="42">
          <cell r="B42" t="str">
            <v>SMR40087</v>
          </cell>
          <cell r="C42">
            <v>2</v>
          </cell>
          <cell r="D42" t="str">
            <v>Supply and fixing of CO2 Cylinder set as per IS2878 Specifications.</v>
          </cell>
          <cell r="E42" t="str">
            <v>Electrical work</v>
          </cell>
          <cell r="F42" t="str">
            <v>Sup TrollyMounted Co2 Cylinders(IS-2878)</v>
          </cell>
          <cell r="G42" t="str">
            <v xml:space="preserve">As per relevaent standard specifications </v>
          </cell>
          <cell r="H42">
            <v>9240</v>
          </cell>
          <cell r="I42" t="str">
            <v>EA</v>
          </cell>
          <cell r="J42">
            <v>18480</v>
          </cell>
        </row>
        <row r="43">
          <cell r="B43" t="str">
            <v>SWR11895</v>
          </cell>
          <cell r="C43">
            <v>1</v>
          </cell>
          <cell r="D43" t="str">
            <v>Supplying and fixing of feeder indicator board to each of the 3Nos feeder breakers and LV breaker, danger boards made of 1'x1' and properly mounted on the structures. The letters written on the borad shall be 1.5"size with blue colour and background shall be of white colour</v>
          </cell>
          <cell r="E43" t="str">
            <v>Electrical work</v>
          </cell>
          <cell r="F43" t="str">
            <v>S&amp;F-33/11KV SS Feeder Indicator Board</v>
          </cell>
          <cell r="G43" t="str">
            <v xml:space="preserve">As per relevaent standard specifications </v>
          </cell>
          <cell r="H43">
            <v>551</v>
          </cell>
          <cell r="I43" t="str">
            <v>SET</v>
          </cell>
          <cell r="J43">
            <v>551</v>
          </cell>
        </row>
        <row r="44">
          <cell r="B44" t="str">
            <v>SWR20032</v>
          </cell>
          <cell r="C44">
            <v>1</v>
          </cell>
          <cell r="D44" t="str">
            <v>Supply and fixing of wooden board of size 3'x2'.5'indicating the layout of the Switch yard.</v>
          </cell>
          <cell r="E44" t="str">
            <v>Electrical work</v>
          </cell>
          <cell r="F44" t="str">
            <v>Sup &amp;fix of board ind Switchyard layout</v>
          </cell>
          <cell r="G44" t="str">
            <v xml:space="preserve">As per relevaent standard specifications </v>
          </cell>
          <cell r="H44">
            <v>1654</v>
          </cell>
          <cell r="I44" t="str">
            <v>EA</v>
          </cell>
          <cell r="J44">
            <v>1654</v>
          </cell>
        </row>
        <row r="45">
          <cell r="B45" t="str">
            <v>SMR40086</v>
          </cell>
          <cell r="C45">
            <v>1</v>
          </cell>
          <cell r="D45" t="str">
            <v>Supply and Erection of Permanent Name Board of on 3'x4' steel sheetmounted on steel frame as described in Specification.</v>
          </cell>
          <cell r="E45" t="str">
            <v>Electrical work</v>
          </cell>
          <cell r="F45" t="str">
            <v>Sup 33/11kv S.S Permanent name board</v>
          </cell>
          <cell r="G45" t="str">
            <v xml:space="preserve">As per relevaent standard specifications </v>
          </cell>
          <cell r="H45">
            <v>10238</v>
          </cell>
          <cell r="I45" t="str">
            <v>EA</v>
          </cell>
          <cell r="J45">
            <v>10238</v>
          </cell>
        </row>
        <row r="46">
          <cell r="B46" t="str">
            <v>SMR40076</v>
          </cell>
          <cell r="C46">
            <v>1</v>
          </cell>
          <cell r="D46" t="str">
            <v>Supply of Digital clamp meter.</v>
          </cell>
          <cell r="E46" t="str">
            <v>Electrical work</v>
          </cell>
          <cell r="F46" t="str">
            <v>Supply of Digital clamp meter.</v>
          </cell>
          <cell r="G46" t="str">
            <v xml:space="preserve">As per relevaent standard specifications </v>
          </cell>
          <cell r="H46">
            <v>2888</v>
          </cell>
          <cell r="I46" t="str">
            <v>EA</v>
          </cell>
          <cell r="J46">
            <v>2888</v>
          </cell>
        </row>
        <row r="47">
          <cell r="B47" t="str">
            <v>SMR40064</v>
          </cell>
          <cell r="C47">
            <v>1</v>
          </cell>
          <cell r="D47" t="str">
            <v>Supply of Rechargeable LED torch light of Standard make.</v>
          </cell>
          <cell r="E47" t="str">
            <v>Electrical work</v>
          </cell>
          <cell r="F47" t="str">
            <v>Sup Rechargeable LED torch light.</v>
          </cell>
          <cell r="G47" t="str">
            <v xml:space="preserve">As per relevaent standard specifications </v>
          </cell>
          <cell r="H47">
            <v>1733</v>
          </cell>
          <cell r="I47" t="str">
            <v>EA</v>
          </cell>
          <cell r="J47">
            <v>1733</v>
          </cell>
        </row>
        <row r="48">
          <cell r="B48" t="str">
            <v>SMR40063</v>
          </cell>
          <cell r="C48">
            <v>1</v>
          </cell>
          <cell r="D48" t="str">
            <v>Supply of Taparia Tool kit of Size 20”x10”x15” with tier arrangements Tool box containing ‘D’Spanners from size 6 to 54, Hammer small and big size, Ring spanners from 6 to 28, Adjustable spanner, Pipe wrench, Cutting Plier, Nose plier, Tester, insulated Screw drive.</v>
          </cell>
          <cell r="E48" t="str">
            <v>Electrical work</v>
          </cell>
          <cell r="F48" t="str">
            <v>SupTaparia Tool kit complete as per Spec</v>
          </cell>
          <cell r="G48" t="str">
            <v xml:space="preserve">As per relevaent standard specifications </v>
          </cell>
          <cell r="H48">
            <v>4925</v>
          </cell>
          <cell r="I48" t="str">
            <v>SET</v>
          </cell>
          <cell r="J48">
            <v>4925</v>
          </cell>
        </row>
        <row r="49">
          <cell r="B49" t="str">
            <v>SWR22090</v>
          </cell>
          <cell r="C49">
            <v>1</v>
          </cell>
          <cell r="D49" t="str">
            <v>Supply and fixing of safety instructions/Substation operation instruction board</v>
          </cell>
          <cell r="E49" t="str">
            <v>Electrical work</v>
          </cell>
          <cell r="F49" t="str">
            <v>Sup&amp; fix safety inst/SS Op. inst board</v>
          </cell>
          <cell r="G49" t="str">
            <v xml:space="preserve">As per relevaent standard specifications </v>
          </cell>
          <cell r="H49">
            <v>2205</v>
          </cell>
          <cell r="I49" t="str">
            <v>EA</v>
          </cell>
          <cell r="J49">
            <v>2205</v>
          </cell>
        </row>
        <row r="50">
          <cell r="B50" t="str">
            <v>SMR11598</v>
          </cell>
          <cell r="C50">
            <v>8</v>
          </cell>
          <cell r="D50" t="str">
            <v xml:space="preserve">Supply of 25 W LED lamp with fitting of philips make </v>
          </cell>
          <cell r="E50" t="str">
            <v>Electrical work</v>
          </cell>
          <cell r="F50" t="str">
            <v>S-25W LED fixture set</v>
          </cell>
          <cell r="G50" t="str">
            <v xml:space="preserve">As per relevaent standard specifications </v>
          </cell>
          <cell r="H50">
            <v>3200</v>
          </cell>
          <cell r="I50" t="str">
            <v>EA</v>
          </cell>
          <cell r="J50">
            <v>25600</v>
          </cell>
        </row>
        <row r="51">
          <cell r="B51" t="str">
            <v>SMR12378</v>
          </cell>
          <cell r="C51">
            <v>1</v>
          </cell>
          <cell r="D51" t="str">
            <v>Supply of Alluminum Ladder(20 feet)</v>
          </cell>
          <cell r="E51" t="str">
            <v>Electrical work</v>
          </cell>
          <cell r="F51" t="str">
            <v>S-10ft Aluminium Ladder</v>
          </cell>
          <cell r="G51" t="str">
            <v xml:space="preserve">As per relevaent standard specifications </v>
          </cell>
          <cell r="H51">
            <v>1654</v>
          </cell>
          <cell r="I51" t="str">
            <v>EA</v>
          </cell>
          <cell r="J51">
            <v>1654</v>
          </cell>
        </row>
        <row r="52">
          <cell r="B52" t="str">
            <v>SMR40075</v>
          </cell>
          <cell r="C52">
            <v>1</v>
          </cell>
          <cell r="D52" t="str">
            <v>Supply of Megger (2000 ohms, 0-2.5kv)</v>
          </cell>
          <cell r="E52" t="str">
            <v>Electrical work</v>
          </cell>
          <cell r="F52" t="str">
            <v>Supply of Earth megger (1000v)</v>
          </cell>
          <cell r="G52" t="str">
            <v xml:space="preserve">As per relevaent standard specifications </v>
          </cell>
          <cell r="H52">
            <v>8085</v>
          </cell>
          <cell r="I52" t="str">
            <v>EA</v>
          </cell>
          <cell r="J52">
            <v>8085</v>
          </cell>
        </row>
        <row r="53">
          <cell r="B53" t="str">
            <v>SMR11599</v>
          </cell>
          <cell r="C53">
            <v>4</v>
          </cell>
          <cell r="D53" t="str">
            <v>Supply of Earth Discharging Rod 10' length.</v>
          </cell>
          <cell r="E53" t="str">
            <v>Electrical work</v>
          </cell>
          <cell r="F53" t="str">
            <v>S-Earth Rod 8ft Long  3mm Thick</v>
          </cell>
          <cell r="G53" t="str">
            <v xml:space="preserve">As per relevaent standard specifications </v>
          </cell>
          <cell r="H53">
            <v>1000</v>
          </cell>
          <cell r="I53" t="str">
            <v>EA</v>
          </cell>
          <cell r="J53">
            <v>4000</v>
          </cell>
        </row>
        <row r="54">
          <cell r="B54" t="str">
            <v>SMR11488</v>
          </cell>
          <cell r="C54">
            <v>450</v>
          </cell>
          <cell r="D54" t="str">
            <v>Supply of GI Bolts,Nuts and Washers etc.</v>
          </cell>
          <cell r="E54" t="str">
            <v>Electrical work</v>
          </cell>
          <cell r="F54" t="str">
            <v>S-GI Bolts &amp; Nuts,Washers etc.,</v>
          </cell>
          <cell r="G54" t="str">
            <v xml:space="preserve">As per relevaent standard specifications </v>
          </cell>
          <cell r="H54">
            <v>117.5</v>
          </cell>
          <cell r="I54" t="str">
            <v>KG</v>
          </cell>
          <cell r="J54">
            <v>52875</v>
          </cell>
        </row>
        <row r="55">
          <cell r="B55" t="str">
            <v>SMR11591</v>
          </cell>
          <cell r="C55">
            <v>66</v>
          </cell>
          <cell r="D55" t="str">
            <v>Supply of PG clamps for panther 2 bolted 800 A.</v>
          </cell>
          <cell r="E55" t="str">
            <v>Electrical work</v>
          </cell>
          <cell r="F55" t="str">
            <v>S-Al. alloy three bolted PG clamps 800A</v>
          </cell>
          <cell r="G55" t="str">
            <v xml:space="preserve">As per relevaent standard specifications </v>
          </cell>
          <cell r="H55">
            <v>130</v>
          </cell>
          <cell r="I55" t="str">
            <v>EA</v>
          </cell>
          <cell r="J55">
            <v>8580</v>
          </cell>
        </row>
        <row r="56">
          <cell r="B56" t="str">
            <v>SWR20029</v>
          </cell>
          <cell r="C56">
            <v>350</v>
          </cell>
          <cell r="D56" t="str">
            <v>Supply and Laying of 2 core/4 core cable includes excavation earth and back filling with sand and earth in alternate layers as shown in the sketch. The cable termination shall be made by providing proper size of  lugs at both ends of the cable termination.</v>
          </cell>
          <cell r="E56" t="str">
            <v>Electrical work</v>
          </cell>
          <cell r="F56" t="str">
            <v>33/11kv S.S laying of 2/4core for light</v>
          </cell>
          <cell r="G56" t="str">
            <v xml:space="preserve">As per relevaent standard specifications </v>
          </cell>
          <cell r="H56">
            <v>50</v>
          </cell>
          <cell r="I56" t="str">
            <v>M</v>
          </cell>
          <cell r="J56">
            <v>17500</v>
          </cell>
        </row>
        <row r="57">
          <cell r="B57" t="str">
            <v>SWR20308</v>
          </cell>
          <cell r="C57">
            <v>31</v>
          </cell>
          <cell r="D57" t="str">
            <v>Sub Transportation of 9.1 M PSCC Pole including Loading and Unloading&lt;10KM.</v>
          </cell>
          <cell r="E57" t="str">
            <v>Electrical work</v>
          </cell>
          <cell r="F57" t="str">
            <v>SubTrnsprt 9M PSCC Pole incl. L&amp;UL&lt;10KM</v>
          </cell>
          <cell r="G57" t="str">
            <v xml:space="preserve">As per relevaent standard specifications </v>
          </cell>
          <cell r="H57">
            <v>407.29</v>
          </cell>
          <cell r="I57" t="str">
            <v>EA</v>
          </cell>
          <cell r="J57">
            <v>12625.99</v>
          </cell>
        </row>
        <row r="58">
          <cell r="B58" t="str">
            <v>SWR20307</v>
          </cell>
          <cell r="C58">
            <v>8</v>
          </cell>
          <cell r="D58" t="str">
            <v>Sub Transportation of 8.0M PSCC Pole including Loading and Unloading&lt;10KM.</v>
          </cell>
          <cell r="E58" t="str">
            <v>Electrical work</v>
          </cell>
          <cell r="F58" t="str">
            <v>SubTrnsprt 8M PSCC Pole incl. L&amp;UL&lt;10KM</v>
          </cell>
          <cell r="G58" t="str">
            <v xml:space="preserve">As per relevaent standard specifications </v>
          </cell>
          <cell r="H58">
            <v>271.52</v>
          </cell>
          <cell r="I58" t="str">
            <v>EA</v>
          </cell>
          <cell r="J58">
            <v>2172.16</v>
          </cell>
        </row>
        <row r="59">
          <cell r="B59" t="str">
            <v>SWR11860</v>
          </cell>
          <cell r="C59">
            <v>2</v>
          </cell>
          <cell r="D59" t="str">
            <v>Transport of VCB , Control pannels, current transformater, bosster etc, above 10 KM and upto 50 KM with lorry for each trip.</v>
          </cell>
          <cell r="E59" t="str">
            <v>Electrical work</v>
          </cell>
          <cell r="F59" t="str">
            <v>Transport of Cond Drum,VCBs upto 10Km</v>
          </cell>
          <cell r="G59" t="str">
            <v xml:space="preserve">As per relevaent standard specifications </v>
          </cell>
          <cell r="H59">
            <v>2720.34</v>
          </cell>
          <cell r="I59" t="str">
            <v>EA</v>
          </cell>
          <cell r="J59">
            <v>5440.68</v>
          </cell>
        </row>
        <row r="60">
          <cell r="B60" t="str">
            <v>SWR10150</v>
          </cell>
          <cell r="C60">
            <v>10.5</v>
          </cell>
          <cell r="D60" t="str">
            <v>Transport of steel including line materital such as cross arm,clamps,hard ware(including loading and unloading) above 30KM and  upto 50KM.</v>
          </cell>
          <cell r="E60" t="str">
            <v>Electrical work</v>
          </cell>
          <cell r="F60" t="str">
            <v>TRANSPORT OF STEEL MATERIAL 30 TO 50KM</v>
          </cell>
          <cell r="G60" t="str">
            <v xml:space="preserve">As per relevaent standard specifications </v>
          </cell>
          <cell r="H60">
            <v>617.1</v>
          </cell>
          <cell r="I60" t="str">
            <v>TO</v>
          </cell>
          <cell r="J60">
            <v>6479.55</v>
          </cell>
        </row>
        <row r="61">
          <cell r="B61" t="str">
            <v>SWR10206</v>
          </cell>
          <cell r="C61">
            <v>10.5</v>
          </cell>
          <cell r="D61" t="str">
            <v>Loading of MS Channel,Angles,Flats&amp;Rods.</v>
          </cell>
          <cell r="E61" t="str">
            <v>Electrical work</v>
          </cell>
          <cell r="F61" t="str">
            <v>LOADING of MS Channel,Angles,Flats&amp;Rods</v>
          </cell>
          <cell r="G61" t="str">
            <v xml:space="preserve">As per relevaent standard specifications </v>
          </cell>
          <cell r="H61">
            <v>221</v>
          </cell>
          <cell r="I61" t="str">
            <v>TO</v>
          </cell>
          <cell r="J61">
            <v>2320.5</v>
          </cell>
        </row>
        <row r="62">
          <cell r="B62" t="str">
            <v>SWR10524</v>
          </cell>
          <cell r="C62">
            <v>10.5</v>
          </cell>
          <cell r="D62" t="str">
            <v>Unloading of MS Channel,Angles,Flats&amp;Rod.</v>
          </cell>
          <cell r="E62" t="str">
            <v>Electrical work</v>
          </cell>
          <cell r="F62" t="str">
            <v>UNLOADING of MS Channel,Angles,Flats&amp;Rod</v>
          </cell>
          <cell r="G62" t="str">
            <v xml:space="preserve">As per relevaent standard specifications </v>
          </cell>
          <cell r="H62">
            <v>185</v>
          </cell>
          <cell r="I62" t="str">
            <v>TO</v>
          </cell>
          <cell r="J62">
            <v>1942.5</v>
          </cell>
        </row>
        <row r="63">
          <cell r="B63" t="str">
            <v>SWR11220</v>
          </cell>
          <cell r="C63">
            <v>350</v>
          </cell>
          <cell r="D63" t="str">
            <v>Loading and unwinding of Panther conductor.</v>
          </cell>
          <cell r="E63" t="str">
            <v>Electrical work</v>
          </cell>
          <cell r="F63" t="str">
            <v>Load-Unwinding Panther conductor</v>
          </cell>
          <cell r="G63" t="str">
            <v xml:space="preserve">As per relevaent standard specifications </v>
          </cell>
          <cell r="H63">
            <v>3</v>
          </cell>
          <cell r="I63" t="str">
            <v>M</v>
          </cell>
          <cell r="J63">
            <v>1050</v>
          </cell>
        </row>
        <row r="64">
          <cell r="B64" t="str">
            <v>SWR11221</v>
          </cell>
          <cell r="C64">
            <v>350</v>
          </cell>
          <cell r="D64" t="str">
            <v>Unloading of Panther conductor.</v>
          </cell>
          <cell r="E64" t="str">
            <v>Electrical work</v>
          </cell>
          <cell r="F64" t="str">
            <v>Unload-Unwinding Panther conductor</v>
          </cell>
          <cell r="G64" t="str">
            <v xml:space="preserve">As per relevaent standard specifications </v>
          </cell>
          <cell r="H64">
            <v>2</v>
          </cell>
          <cell r="I64" t="str">
            <v>M</v>
          </cell>
          <cell r="J64">
            <v>700</v>
          </cell>
        </row>
        <row r="65">
          <cell r="B65" t="str">
            <v>SWR12416</v>
          </cell>
          <cell r="C65">
            <v>2</v>
          </cell>
          <cell r="D65" t="str">
            <v>Loading of 33 KV and 11 KV Disc insulators.</v>
          </cell>
          <cell r="E65" t="str">
            <v>Electrical work</v>
          </cell>
          <cell r="F65" t="str">
            <v>LOADING  of 33 &amp; 11 KV Disc insulators</v>
          </cell>
          <cell r="G65" t="str">
            <v xml:space="preserve">As per relevaent standard specifications </v>
          </cell>
          <cell r="H65">
            <v>2</v>
          </cell>
          <cell r="I65" t="str">
            <v>KI</v>
          </cell>
          <cell r="J65">
            <v>4</v>
          </cell>
        </row>
        <row r="66">
          <cell r="B66" t="str">
            <v>SWR10631</v>
          </cell>
          <cell r="C66">
            <v>2</v>
          </cell>
          <cell r="D66" t="str">
            <v>Unloading of 33 KV and 11 KV Disc insulators.</v>
          </cell>
          <cell r="E66" t="str">
            <v>Electrical work</v>
          </cell>
          <cell r="F66" t="str">
            <v>UNLOADING   of 33 &amp; 11 KV Disc insulator</v>
          </cell>
          <cell r="G66" t="str">
            <v xml:space="preserve">As per relevaent standard specifications </v>
          </cell>
          <cell r="H66">
            <v>2</v>
          </cell>
          <cell r="I66" t="str">
            <v>KI</v>
          </cell>
          <cell r="J66">
            <v>4</v>
          </cell>
        </row>
        <row r="67">
          <cell r="B67" t="str">
            <v>SWR10618</v>
          </cell>
          <cell r="C67">
            <v>2</v>
          </cell>
          <cell r="D67" t="str">
            <v>Loading  of 33KV Metal parts bag of 25 nos.</v>
          </cell>
          <cell r="E67" t="str">
            <v>Electrical work</v>
          </cell>
          <cell r="F67" t="str">
            <v>LOADING  of 33KV Metal parts-bag of 25no</v>
          </cell>
          <cell r="G67" t="str">
            <v xml:space="preserve">As per relevaent standard specifications </v>
          </cell>
          <cell r="H67">
            <v>65</v>
          </cell>
          <cell r="I67" t="str">
            <v>BAG</v>
          </cell>
          <cell r="J67">
            <v>130</v>
          </cell>
        </row>
        <row r="68">
          <cell r="B68" t="str">
            <v>SWR10632</v>
          </cell>
          <cell r="C68">
            <v>2</v>
          </cell>
          <cell r="D68" t="str">
            <v>Unloading of 33 KV Metal parts bag of 25 nos.</v>
          </cell>
          <cell r="E68" t="str">
            <v>Electrical work</v>
          </cell>
          <cell r="F68" t="str">
            <v>UNLOADING of 33 KV Metal parts-bagof 25</v>
          </cell>
          <cell r="G68" t="str">
            <v xml:space="preserve">As per relevaent standard specifications </v>
          </cell>
          <cell r="H68">
            <v>65</v>
          </cell>
          <cell r="I68" t="str">
            <v>BAG</v>
          </cell>
          <cell r="J68">
            <v>130</v>
          </cell>
        </row>
        <row r="69">
          <cell r="B69" t="str">
            <v>SWR10212</v>
          </cell>
          <cell r="C69">
            <v>2</v>
          </cell>
          <cell r="D69" t="str">
            <v>Loading of  of 11kv Pin insulator/Post type insulator/Solid Core Insulators.</v>
          </cell>
          <cell r="E69" t="str">
            <v>Electrical work</v>
          </cell>
          <cell r="F69" t="str">
            <v>LOADING of 11kv Pin/Post/Solid Core Insu</v>
          </cell>
          <cell r="G69" t="str">
            <v xml:space="preserve">As per relevaent standard specifications </v>
          </cell>
          <cell r="H69">
            <v>1</v>
          </cell>
          <cell r="I69" t="str">
            <v>KI</v>
          </cell>
          <cell r="J69">
            <v>2</v>
          </cell>
        </row>
        <row r="70">
          <cell r="B70" t="str">
            <v>SWR10530</v>
          </cell>
          <cell r="C70">
            <v>2</v>
          </cell>
          <cell r="D70" t="str">
            <v>Unloading of  of 11kv Pin insulator/Post type insulator/Solid Core Insulators.</v>
          </cell>
          <cell r="E70" t="str">
            <v>Electrical work</v>
          </cell>
          <cell r="F70" t="str">
            <v>UNLOADING of 11kv Pin/Post/Solid Core In</v>
          </cell>
          <cell r="G70" t="str">
            <v xml:space="preserve">As per relevaent standard specifications </v>
          </cell>
          <cell r="H70">
            <v>1</v>
          </cell>
          <cell r="I70" t="str">
            <v>KI</v>
          </cell>
          <cell r="J70">
            <v>2</v>
          </cell>
        </row>
        <row r="71">
          <cell r="B71" t="str">
            <v>SWR11701</v>
          </cell>
          <cell r="C71">
            <v>600</v>
          </cell>
          <cell r="D71" t="str">
            <v>Loading of PVC Copper Control Cable 4 core and 10 core.</v>
          </cell>
          <cell r="E71" t="str">
            <v>Electrical work</v>
          </cell>
          <cell r="F71" t="str">
            <v>Load-PVC Control Cable 10C</v>
          </cell>
          <cell r="G71" t="str">
            <v xml:space="preserve">As per relevaent standard specifications </v>
          </cell>
          <cell r="H71">
            <v>1</v>
          </cell>
          <cell r="I71" t="str">
            <v>M</v>
          </cell>
          <cell r="J71">
            <v>600</v>
          </cell>
        </row>
        <row r="72">
          <cell r="B72" t="str">
            <v>SWR11712</v>
          </cell>
          <cell r="C72">
            <v>600</v>
          </cell>
          <cell r="D72" t="str">
            <v>Unloading of PVC Copper Control Cable 4 core and 10 core.</v>
          </cell>
          <cell r="E72" t="str">
            <v>Electrical work</v>
          </cell>
          <cell r="F72" t="str">
            <v>UnLoad-PVC Control Cable 10C</v>
          </cell>
          <cell r="G72" t="str">
            <v xml:space="preserve">As per relevaent standard specifications </v>
          </cell>
          <cell r="H72">
            <v>1.02</v>
          </cell>
          <cell r="I72" t="str">
            <v>M</v>
          </cell>
          <cell r="J72">
            <v>612</v>
          </cell>
        </row>
        <row r="73">
          <cell r="B73" t="str">
            <v>SWR11691</v>
          </cell>
          <cell r="C73">
            <v>1</v>
          </cell>
          <cell r="D73" t="str">
            <v>Loading of 3Ph 25KVA Distribution Transformer.</v>
          </cell>
          <cell r="E73" t="str">
            <v>Electrical work</v>
          </cell>
          <cell r="F73" t="str">
            <v>Load-3Ph 25KVA DTR</v>
          </cell>
          <cell r="G73" t="str">
            <v xml:space="preserve">As per relevaent standard specifications </v>
          </cell>
          <cell r="H73">
            <v>252</v>
          </cell>
          <cell r="I73" t="str">
            <v>EA</v>
          </cell>
          <cell r="J73">
            <v>252</v>
          </cell>
        </row>
        <row r="74">
          <cell r="B74" t="str">
            <v>SWR11692</v>
          </cell>
          <cell r="C74">
            <v>1</v>
          </cell>
          <cell r="D74" t="str">
            <v>UnLoading of 3Ph 25KVA Distribution  Transformer.</v>
          </cell>
          <cell r="E74" t="str">
            <v>Electrical work</v>
          </cell>
          <cell r="F74" t="str">
            <v>UnLoad-3Ph 25KVA DTR</v>
          </cell>
          <cell r="G74" t="str">
            <v xml:space="preserve">As per relevaent standard specifications </v>
          </cell>
          <cell r="H74">
            <v>202</v>
          </cell>
          <cell r="I74" t="str">
            <v>EA</v>
          </cell>
          <cell r="J74">
            <v>202</v>
          </cell>
        </row>
        <row r="75">
          <cell r="B75" t="str">
            <v>SWR10200</v>
          </cell>
          <cell r="C75">
            <v>1</v>
          </cell>
          <cell r="D75" t="str">
            <v>Loading  of 33/11 KV   Current Transformers/ Potential Transformers.</v>
          </cell>
          <cell r="E75" t="str">
            <v>Electrical work</v>
          </cell>
          <cell r="F75" t="str">
            <v>LOADING  of 33/11 KV   CTs/ PTs</v>
          </cell>
          <cell r="G75" t="str">
            <v xml:space="preserve">As per relevaent standard specifications </v>
          </cell>
          <cell r="H75">
            <v>165</v>
          </cell>
          <cell r="I75" t="str">
            <v>EA</v>
          </cell>
          <cell r="J75">
            <v>165</v>
          </cell>
        </row>
        <row r="76">
          <cell r="B76" t="str">
            <v>SWR10266</v>
          </cell>
          <cell r="C76">
            <v>6</v>
          </cell>
          <cell r="D76" t="str">
            <v>Loading of 33 KV10 KA LAs Station type.</v>
          </cell>
          <cell r="E76" t="str">
            <v>Electrical work</v>
          </cell>
          <cell r="F76" t="str">
            <v>LOADING of 33 KV10 KA LAs Station type</v>
          </cell>
          <cell r="G76" t="str">
            <v xml:space="preserve">As per relevaent standard specifications </v>
          </cell>
          <cell r="H76">
            <v>41</v>
          </cell>
          <cell r="I76" t="str">
            <v>EA</v>
          </cell>
          <cell r="J76">
            <v>246</v>
          </cell>
        </row>
        <row r="77">
          <cell r="B77" t="str">
            <v>SWR10584</v>
          </cell>
          <cell r="C77">
            <v>6</v>
          </cell>
          <cell r="D77" t="str">
            <v>Unloading of 33 KV10 KA LAs Station type.</v>
          </cell>
          <cell r="E77" t="str">
            <v>Electrical work</v>
          </cell>
          <cell r="F77" t="str">
            <v>UNLOADING of 33 KV10 KA LAs Station type</v>
          </cell>
          <cell r="G77" t="str">
            <v xml:space="preserve">As per relevaent standard specifications </v>
          </cell>
          <cell r="H77">
            <v>35</v>
          </cell>
          <cell r="I77" t="str">
            <v>EA</v>
          </cell>
          <cell r="J77">
            <v>210</v>
          </cell>
        </row>
        <row r="78">
          <cell r="B78" t="str">
            <v>SWR10265</v>
          </cell>
          <cell r="C78">
            <v>9</v>
          </cell>
          <cell r="D78" t="str">
            <v>Loading of 11 KV10 KA LAs Line type.</v>
          </cell>
          <cell r="E78" t="str">
            <v>Electrical work</v>
          </cell>
          <cell r="F78" t="str">
            <v>LOADING of 11 KV, 10 KA LAs Line type</v>
          </cell>
          <cell r="G78" t="str">
            <v xml:space="preserve">As per relevaent standard specifications </v>
          </cell>
          <cell r="H78">
            <v>32</v>
          </cell>
          <cell r="I78" t="str">
            <v>EA</v>
          </cell>
          <cell r="J78">
            <v>288</v>
          </cell>
        </row>
        <row r="79">
          <cell r="B79" t="str">
            <v>SWR10583</v>
          </cell>
          <cell r="C79">
            <v>9</v>
          </cell>
          <cell r="D79" t="str">
            <v>Unloading of 11 KV10 KA LAs Line type.</v>
          </cell>
          <cell r="E79" t="str">
            <v>Electrical work</v>
          </cell>
          <cell r="F79" t="str">
            <v>UNLOADING of 11 KV, 10 KA LAs Line type</v>
          </cell>
          <cell r="G79" t="str">
            <v xml:space="preserve">As per relevaent standard specifications </v>
          </cell>
          <cell r="H79">
            <v>32</v>
          </cell>
          <cell r="I79" t="str">
            <v>EA</v>
          </cell>
          <cell r="J79">
            <v>288</v>
          </cell>
        </row>
        <row r="80">
          <cell r="B80" t="str">
            <v>SWR10264</v>
          </cell>
          <cell r="C80">
            <v>3</v>
          </cell>
          <cell r="D80" t="str">
            <v>Loading of 11 KV10 KA LAs Station type.</v>
          </cell>
          <cell r="E80" t="str">
            <v>Electrical work</v>
          </cell>
          <cell r="F80" t="str">
            <v>LOADING of 11 KV,10 KA LAs Station type</v>
          </cell>
          <cell r="G80" t="str">
            <v xml:space="preserve">As per relevaent standard specifications </v>
          </cell>
          <cell r="H80">
            <v>32</v>
          </cell>
          <cell r="I80" t="str">
            <v>EA</v>
          </cell>
          <cell r="J80">
            <v>96</v>
          </cell>
        </row>
        <row r="81">
          <cell r="B81" t="str">
            <v>SWR10582</v>
          </cell>
          <cell r="C81">
            <v>3</v>
          </cell>
          <cell r="D81" t="str">
            <v>Unloading of 11 KV10 KA LAs Station type.</v>
          </cell>
          <cell r="E81" t="str">
            <v>Electrical work</v>
          </cell>
          <cell r="F81" t="str">
            <v>UNLOADING of 11 KV,10 KA LAs Station typ</v>
          </cell>
          <cell r="G81" t="str">
            <v xml:space="preserve">As per relevaent standard specifications </v>
          </cell>
          <cell r="H81">
            <v>32</v>
          </cell>
          <cell r="I81" t="str">
            <v>EA</v>
          </cell>
          <cell r="J81">
            <v>96</v>
          </cell>
        </row>
        <row r="82">
          <cell r="B82" t="str">
            <v>SWR10239</v>
          </cell>
          <cell r="C82">
            <v>2</v>
          </cell>
          <cell r="D82" t="str">
            <v>Loading of 33 KV AB Switch Conventional 400/800 Amp.</v>
          </cell>
          <cell r="E82" t="str">
            <v>Electrical work</v>
          </cell>
          <cell r="F82" t="str">
            <v>LOADING of 33 KV AB SWCH Con 400/800 A</v>
          </cell>
          <cell r="G82" t="str">
            <v xml:space="preserve">As per relevaent standard specifications </v>
          </cell>
          <cell r="H82">
            <v>126</v>
          </cell>
          <cell r="I82" t="str">
            <v>EA</v>
          </cell>
          <cell r="J82">
            <v>252</v>
          </cell>
        </row>
        <row r="83">
          <cell r="B83" t="str">
            <v>SWR10557</v>
          </cell>
          <cell r="C83">
            <v>2</v>
          </cell>
          <cell r="D83" t="str">
            <v xml:space="preserve">Unloading of 33 KV AB Switch Conventional 400/800 Amp. </v>
          </cell>
          <cell r="E83" t="str">
            <v>Electrical work</v>
          </cell>
          <cell r="F83" t="str">
            <v>UNLOADING of 33 KV AB SWCH Con 400/800 A</v>
          </cell>
          <cell r="G83" t="str">
            <v xml:space="preserve">As per relevaent standard specifications </v>
          </cell>
          <cell r="H83">
            <v>79</v>
          </cell>
          <cell r="I83" t="str">
            <v>EA</v>
          </cell>
          <cell r="J83">
            <v>158</v>
          </cell>
        </row>
        <row r="84">
          <cell r="B84" t="str">
            <v>SWR10238</v>
          </cell>
          <cell r="C84">
            <v>10</v>
          </cell>
          <cell r="D84" t="str">
            <v>loading of 11 KV AB Switch Conventional 200/400 Amp.</v>
          </cell>
          <cell r="E84" t="str">
            <v>Electrical work</v>
          </cell>
          <cell r="F84" t="str">
            <v>LOADING of 11 KV AB SWCH Con 200/400 A</v>
          </cell>
          <cell r="G84" t="str">
            <v xml:space="preserve">As per relevaent standard specifications </v>
          </cell>
          <cell r="H84">
            <v>80</v>
          </cell>
          <cell r="I84" t="str">
            <v>EA</v>
          </cell>
          <cell r="J84">
            <v>800</v>
          </cell>
        </row>
        <row r="85">
          <cell r="B85" t="str">
            <v>SWR10556</v>
          </cell>
          <cell r="C85">
            <v>10</v>
          </cell>
          <cell r="D85" t="str">
            <v>Unloading of 11 KV AB Switch Conventional 200/400 Amp.</v>
          </cell>
          <cell r="E85" t="str">
            <v>Electrical work</v>
          </cell>
          <cell r="F85" t="str">
            <v>UNLOADING of 11 KV AB SWCH Con 200/400 A</v>
          </cell>
          <cell r="G85" t="str">
            <v xml:space="preserve">As per relevaent standard specifications </v>
          </cell>
          <cell r="H85">
            <v>80</v>
          </cell>
          <cell r="I85" t="str">
            <v>EA</v>
          </cell>
          <cell r="J85">
            <v>800</v>
          </cell>
        </row>
        <row r="86">
          <cell r="B86" t="str">
            <v>SWR11224</v>
          </cell>
          <cell r="C86">
            <v>4</v>
          </cell>
          <cell r="D86" t="str">
            <v>Loading and Unloading of 12V/24V Battery Set.</v>
          </cell>
          <cell r="E86" t="str">
            <v>Electrical work</v>
          </cell>
          <cell r="F86" t="str">
            <v>Load/Unload-12V/24V Battery Set</v>
          </cell>
          <cell r="G86" t="str">
            <v xml:space="preserve">As per relevaent standard specifications </v>
          </cell>
          <cell r="H86">
            <v>23</v>
          </cell>
          <cell r="I86" t="str">
            <v>EA</v>
          </cell>
          <cell r="J86">
            <v>92</v>
          </cell>
        </row>
        <row r="87">
          <cell r="B87" t="str">
            <v>SWR10356</v>
          </cell>
          <cell r="C87">
            <v>2.66</v>
          </cell>
          <cell r="D87" t="str">
            <v>ERECTION OF S.S.  STRUCTURE: Providing of mass concreting of size 0.76x0.76x0.152M  with CC mix of ratio 1:3:6 Using form boxes (0.087 Cu.Mt)*31 with 40mm HBG metal.</v>
          </cell>
          <cell r="E87" t="str">
            <v>Civil work</v>
          </cell>
          <cell r="F87" t="str">
            <v>Mass concreting of supports incl. cement</v>
          </cell>
          <cell r="G87" t="str">
            <v xml:space="preserve">As per relevaent standard specifications </v>
          </cell>
          <cell r="H87">
            <v>6579</v>
          </cell>
          <cell r="I87" t="str">
            <v>M3</v>
          </cell>
          <cell r="J87">
            <v>17500.14</v>
          </cell>
        </row>
        <row r="88">
          <cell r="B88" t="str">
            <v>SWR10402</v>
          </cell>
          <cell r="C88">
            <v>1</v>
          </cell>
          <cell r="D88" t="str">
            <v>Erection of 11kv Potential Transformer sets complete including jumpering. The LV side of the PT shall be provided with proper fuse protection mounted in separate marshalling boxwith proper size cable glands etc. The box shall be mounted on the Substation structure.</v>
          </cell>
          <cell r="E88" t="str">
            <v>Electrical work</v>
          </cell>
          <cell r="F88" t="str">
            <v>Erection of 11kv three  phase PT s</v>
          </cell>
          <cell r="G88" t="str">
            <v xml:space="preserve">As per relevaent standard specifications </v>
          </cell>
          <cell r="H88">
            <v>800</v>
          </cell>
          <cell r="I88" t="str">
            <v>SET</v>
          </cell>
          <cell r="J88">
            <v>800</v>
          </cell>
        </row>
        <row r="89">
          <cell r="B89" t="str">
            <v>SWR10518</v>
          </cell>
          <cell r="C89">
            <v>1</v>
          </cell>
          <cell r="D89" t="str">
            <v>Unloading  of 33/11 KV   Current Transformers/ Potential Transformers</v>
          </cell>
          <cell r="E89" t="str">
            <v>Electrical work</v>
          </cell>
          <cell r="F89" t="str">
            <v>UNLOADING of 33/11 KV   CTs/ PTs</v>
          </cell>
          <cell r="G89" t="str">
            <v xml:space="preserve">As per relevaent standard specifications </v>
          </cell>
          <cell r="H89">
            <v>128</v>
          </cell>
          <cell r="I89" t="str">
            <v>EA</v>
          </cell>
          <cell r="J89">
            <v>128</v>
          </cell>
        </row>
        <row r="90">
          <cell r="B90" t="str">
            <v>SWR10674</v>
          </cell>
          <cell r="C90">
            <v>1</v>
          </cell>
          <cell r="D90" t="str">
            <v>Fixing of Distribution Box and Providing  with proper Fuse protection system and reqired Cable Terminations at Station T/F LT side and AC/DC Panel and fixing meter. Power cable of adequate size shall be provided from station DTR to control room AC Panel.</v>
          </cell>
          <cell r="E90" t="str">
            <v>Electrical work</v>
          </cell>
          <cell r="F90" t="str">
            <v>Erection of LT distribution box</v>
          </cell>
          <cell r="G90" t="str">
            <v xml:space="preserve">As per relevaent standard specifications </v>
          </cell>
          <cell r="H90">
            <v>1594.67</v>
          </cell>
          <cell r="I90" t="str">
            <v>EA</v>
          </cell>
          <cell r="J90">
            <v>1594.67</v>
          </cell>
        </row>
        <row r="91">
          <cell r="B91" t="str">
            <v>SWR10356</v>
          </cell>
          <cell r="C91">
            <v>4.32</v>
          </cell>
          <cell r="D91" t="str">
            <v>ERECTION OF S.S.  STRUCTURE: Providing of mass concreting of size 0.6x0.6x1.5M  with CC mix of ratio 1:3:6 Using form boxes (0.546 Cu.Mt)*8 with 40mm HBG metal.</v>
          </cell>
          <cell r="E91" t="str">
            <v>Civil work</v>
          </cell>
          <cell r="F91" t="str">
            <v>Mass concreting of supports incl. cement</v>
          </cell>
          <cell r="G91" t="str">
            <v xml:space="preserve">As per relevaent standard specifications </v>
          </cell>
          <cell r="H91">
            <v>6579</v>
          </cell>
          <cell r="I91" t="str">
            <v>M3</v>
          </cell>
          <cell r="J91">
            <v>28421.280000000002</v>
          </cell>
        </row>
        <row r="92">
          <cell r="B92" t="str">
            <v>SWR21750</v>
          </cell>
          <cell r="C92">
            <v>2</v>
          </cell>
          <cell r="D92" t="str">
            <v>Erection of  marshalling box on the structure (pole mounted type) marshalling boxes shall be supplied by the constractor</v>
          </cell>
          <cell r="E92" t="str">
            <v>Electrical work</v>
          </cell>
          <cell r="F92" t="str">
            <v>Supply and fixing of PT Marshalling box</v>
          </cell>
          <cell r="G92" t="str">
            <v xml:space="preserve">As per relevaent standard specifications </v>
          </cell>
          <cell r="H92">
            <v>1139.8499999999999</v>
          </cell>
          <cell r="I92" t="str">
            <v>EA</v>
          </cell>
          <cell r="J92">
            <v>2279.6999999999998</v>
          </cell>
        </row>
        <row r="93">
          <cell r="B93" t="str">
            <v>SWR10110</v>
          </cell>
          <cell r="C93">
            <v>19</v>
          </cell>
          <cell r="D93" t="str">
            <v xml:space="preserve">ERECTION OF S.S.  STRUCTURE: Excavation of Pole pits of size 0.76x0.76x1.52 for 9.1 mts PSCC Poles for structure as per layout drawings including watering,shoring, shuttering wherever necessary and back filling the hard pit (after erection and concreting of poles whever is necessary) with the excavated earth/extra earth/excavated hard rock bits if any and leveling the site without any lead. </v>
          </cell>
          <cell r="E93" t="str">
            <v>Earth work</v>
          </cell>
          <cell r="F93" t="str">
            <v>EXCAV. OF PIT HARD (2.6" x 2.6" x 5.0')</v>
          </cell>
          <cell r="G93" t="str">
            <v xml:space="preserve">As per relevaent standard specifications </v>
          </cell>
          <cell r="H93">
            <v>1440</v>
          </cell>
          <cell r="I93" t="str">
            <v>EA</v>
          </cell>
          <cell r="J93">
            <v>27360</v>
          </cell>
        </row>
        <row r="94">
          <cell r="B94" t="str">
            <v>SMR40009</v>
          </cell>
          <cell r="C94">
            <v>5.5</v>
          </cell>
          <cell r="D94" t="str">
            <v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complete.including supply of material cost for First coat of 1st GradeAluminiumPaint, brushes etc. </v>
          </cell>
          <cell r="E94" t="str">
            <v>Electrical work</v>
          </cell>
          <cell r="F94" t="str">
            <v>Sup Material for 1st coat Al. Painting.</v>
          </cell>
          <cell r="G94" t="str">
            <v xml:space="preserve">As per relevaent standard specifications </v>
          </cell>
          <cell r="H94">
            <v>2181</v>
          </cell>
          <cell r="I94" t="str">
            <v>TO</v>
          </cell>
          <cell r="J94">
            <v>11995.5</v>
          </cell>
        </row>
        <row r="95">
          <cell r="B95" t="str">
            <v>SWR10877</v>
          </cell>
          <cell r="C95">
            <v>5.5</v>
          </cell>
          <cell r="D95" t="str">
            <v>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includingscratchingandcleaningof Sub
 station structures of 1st coat of Aluminium</v>
          </cell>
          <cell r="E95" t="str">
            <v>Electrical work</v>
          </cell>
          <cell r="F95" t="str">
            <v>Labour for 1st coat Al. Painting.</v>
          </cell>
          <cell r="G95" t="str">
            <v xml:space="preserve">As per relevaent standard specifications </v>
          </cell>
          <cell r="H95">
            <v>851</v>
          </cell>
          <cell r="I95" t="str">
            <v>TO</v>
          </cell>
          <cell r="J95">
            <v>4680.5</v>
          </cell>
        </row>
        <row r="96">
          <cell r="B96" t="str">
            <v>SMR40010</v>
          </cell>
          <cell r="C96">
            <v>5.5</v>
          </cell>
          <cell r="D96" t="str">
            <v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complete.including supply of material cost for second coat of 2nd GradeAluminiumPaint,
 brushes etc. </v>
          </cell>
          <cell r="E96" t="str">
            <v>Electrical work</v>
          </cell>
          <cell r="F96" t="str">
            <v>Sup Material for 2nd coat Al. Painting.</v>
          </cell>
          <cell r="G96" t="str">
            <v xml:space="preserve">As per relevaent standard specifications </v>
          </cell>
          <cell r="H96">
            <v>1293</v>
          </cell>
          <cell r="I96" t="str">
            <v>TO</v>
          </cell>
          <cell r="J96">
            <v>7111.5</v>
          </cell>
        </row>
        <row r="97">
          <cell r="B97" t="str">
            <v>SWR10879</v>
          </cell>
          <cell r="C97">
            <v>5.5</v>
          </cell>
          <cell r="D97" t="str">
            <v>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includingscratchingandcleaningof Sub
 station structures of 2nd coat of Aluminium</v>
          </cell>
          <cell r="E97" t="str">
            <v>Electrical work</v>
          </cell>
          <cell r="F97" t="str">
            <v>Labour for 2nd coat Al. Painting.</v>
          </cell>
          <cell r="G97" t="str">
            <v xml:space="preserve">As per relevaent standard specifications </v>
          </cell>
          <cell r="H97">
            <v>482</v>
          </cell>
          <cell r="I97" t="str">
            <v>TO</v>
          </cell>
          <cell r="J97">
            <v>2651</v>
          </cell>
        </row>
        <row r="98">
          <cell r="B98" t="str">
            <v>SWR22092</v>
          </cell>
          <cell r="C98">
            <v>4.66</v>
          </cell>
          <cell r="D98" t="str">
            <v xml:space="preserve">Detailed Survey and way leave clearance. The work includes Peg marking and necessary tree clearance for erection of 33 kv line </v>
          </cell>
          <cell r="E98" t="str">
            <v>Earth work</v>
          </cell>
          <cell r="F98" t="str">
            <v>survey line&amp;cabl inc peg mark&amp;tree clear</v>
          </cell>
          <cell r="G98" t="str">
            <v xml:space="preserve">As per relevaent standard specifications </v>
          </cell>
          <cell r="H98">
            <v>765</v>
          </cell>
          <cell r="I98" t="str">
            <v>KM</v>
          </cell>
          <cell r="J98">
            <v>3564.9</v>
          </cell>
        </row>
        <row r="99">
          <cell r="B99" t="str">
            <v>SWR10105</v>
          </cell>
          <cell r="C99">
            <v>74</v>
          </cell>
          <cell r="D99" t="str">
            <v xml:space="preserve"> Excavation of Pole pits of size 0.76x0.76x1.52 for 11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v>
          </cell>
          <cell r="E99" t="str">
            <v>Earth work</v>
          </cell>
          <cell r="F99" t="str">
            <v>EXCAVATION OF PIT (2.6" x 2.6" x 5.0')</v>
          </cell>
          <cell r="G99" t="str">
            <v xml:space="preserve">As per relevaent standard specifications </v>
          </cell>
          <cell r="H99">
            <v>600</v>
          </cell>
          <cell r="I99" t="str">
            <v>EA</v>
          </cell>
          <cell r="J99">
            <v>44400</v>
          </cell>
        </row>
        <row r="100">
          <cell r="B100" t="str">
            <v>SWR10110</v>
          </cell>
          <cell r="C100">
            <v>20</v>
          </cell>
          <cell r="D100" t="str">
            <v xml:space="preserve"> Excavation of Pole pits of size 0.76x0.76x1.52 for 11 mts PSCC Poles for structure as per layout drawings including watering,shoring, shuttering wherever necessary and back filling the hard pit (after erection and concreting of poles whever is necessary) with the excavated earth/extra earth/excavated hard rock bits if any and leveling the site without any lead. </v>
          </cell>
          <cell r="E100" t="str">
            <v>Earth work</v>
          </cell>
          <cell r="F100" t="str">
            <v>EXCAV. OF PIT HARD (2.6" x 2.6" x 5.0')</v>
          </cell>
          <cell r="G100" t="str">
            <v xml:space="preserve">As per relevaent standard specifications </v>
          </cell>
          <cell r="H100">
            <v>1440</v>
          </cell>
          <cell r="I100" t="str">
            <v>EA</v>
          </cell>
          <cell r="J100">
            <v>28800</v>
          </cell>
        </row>
        <row r="101">
          <cell r="B101" t="str">
            <v>SWR10978</v>
          </cell>
          <cell r="C101">
            <v>94</v>
          </cell>
          <cell r="D101" t="str">
            <v>Erection of 11 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E101" t="str">
            <v>Electrical work</v>
          </cell>
          <cell r="F101" t="str">
            <v>Errection of 11 M long PSCC pole</v>
          </cell>
          <cell r="G101" t="str">
            <v xml:space="preserve">As per relevaent standard specifications </v>
          </cell>
          <cell r="H101">
            <v>4165.28</v>
          </cell>
          <cell r="I101" t="str">
            <v>EA</v>
          </cell>
          <cell r="J101">
            <v>391536.31999999995</v>
          </cell>
        </row>
        <row r="102">
          <cell r="B102" t="str">
            <v>SWR10343</v>
          </cell>
          <cell r="C102">
            <v>44</v>
          </cell>
          <cell r="D102" t="str">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E102" t="str">
            <v>Electrical work</v>
          </cell>
          <cell r="F102" t="str">
            <v>ERECTION OF LINES-Erection of 9.1M Pole</v>
          </cell>
          <cell r="G102" t="str">
            <v xml:space="preserve">As per relevaent standard specifications </v>
          </cell>
          <cell r="H102">
            <v>2400</v>
          </cell>
          <cell r="I102" t="str">
            <v>EA</v>
          </cell>
          <cell r="J102">
            <v>105600</v>
          </cell>
        </row>
        <row r="103">
          <cell r="B103" t="str">
            <v>SWR10981</v>
          </cell>
          <cell r="C103">
            <v>22</v>
          </cell>
          <cell r="D103" t="str">
            <v>Formation of 33 kv cut points (Vertical/Horizantal) including fixing of Clamps and top cleat and fixing of pin insulator complete with necessary hard wear for stud locations excluding the cost of  pit Excavation and the pole shall be numbered with  colour paint and earthing.</v>
          </cell>
          <cell r="E103" t="str">
            <v>Electrical work</v>
          </cell>
          <cell r="F103" t="str">
            <v>Horizontal Cut point for 33 KV line</v>
          </cell>
          <cell r="G103" t="str">
            <v xml:space="preserve">As per relevaent standard specifications </v>
          </cell>
          <cell r="H103">
            <v>1759.5</v>
          </cell>
          <cell r="I103" t="str">
            <v>EA</v>
          </cell>
          <cell r="J103">
            <v>38709</v>
          </cell>
        </row>
        <row r="104">
          <cell r="B104" t="str">
            <v>SWR10356</v>
          </cell>
          <cell r="C104">
            <v>65.176000000000002</v>
          </cell>
          <cell r="D104" t="str">
            <v>Concreting the location after erection of 11/9.1 mt pole with CC (1:4:8) using 40 mm,HBG metal including the cost of all materials and curing , Dewatering the pits before after concreting (River sand, Metal, Cement, water shall be procured by the contractor) for cut points location / PSCC pole.Using form boxes   (0.75X0.75X2 Mts)* 48 = 54Cu.Mt and (0.45X0.45X1.265 Mts)* 44 = 11.176 Cu.Mt</v>
          </cell>
          <cell r="E104" t="str">
            <v>Civil work</v>
          </cell>
          <cell r="F104" t="str">
            <v>Mass concreting of supports incl. cement</v>
          </cell>
          <cell r="G104" t="str">
            <v xml:space="preserve">As per relevaent standard specifications </v>
          </cell>
          <cell r="H104">
            <v>6579</v>
          </cell>
          <cell r="I104" t="str">
            <v>M3</v>
          </cell>
          <cell r="J104">
            <v>428792.90400000004</v>
          </cell>
        </row>
        <row r="105">
          <cell r="B105" t="str">
            <v>SWR10366</v>
          </cell>
          <cell r="C105">
            <v>4.66</v>
          </cell>
          <cell r="D105" t="str">
            <v>Paving of the 100 sqmm AAA conductor and stringing duly arranging temporary guys, tensioning, sagging of conductor maintaing the ground clearences as per IE rules1956, pin binding, strain insulator binding and giving jumpers Etc.Stiffner pieces shall be be provided for all pin insulator locations.</v>
          </cell>
          <cell r="E105" t="str">
            <v>Earth work</v>
          </cell>
          <cell r="F105" t="str">
            <v>Stringing 100sqmm 33/11kv Line 3 Cond SC</v>
          </cell>
          <cell r="G105" t="str">
            <v xml:space="preserve">As per relevaent standard specifications </v>
          </cell>
          <cell r="H105">
            <v>12600.06</v>
          </cell>
          <cell r="I105" t="str">
            <v>KM</v>
          </cell>
          <cell r="J105">
            <v>58716.279600000002</v>
          </cell>
        </row>
        <row r="106">
          <cell r="B106" t="str">
            <v>SMR11488</v>
          </cell>
          <cell r="C106">
            <v>188</v>
          </cell>
          <cell r="D106" t="str">
            <v>Supply of GI Bolts,Nuts and Washers etc.</v>
          </cell>
          <cell r="E106" t="str">
            <v>Electrical work</v>
          </cell>
          <cell r="F106" t="str">
            <v>S-GI Bolts &amp; Nuts,Washers etc.,</v>
          </cell>
          <cell r="G106" t="str">
            <v xml:space="preserve">As per relevaent standard specifications </v>
          </cell>
          <cell r="H106">
            <v>117.5</v>
          </cell>
          <cell r="I106" t="str">
            <v>KG</v>
          </cell>
          <cell r="J106">
            <v>22090</v>
          </cell>
        </row>
        <row r="107">
          <cell r="B107" t="str">
            <v>SWR11180</v>
          </cell>
          <cell r="C107">
            <v>94</v>
          </cell>
          <cell r="D107" t="str">
            <v>Sub Transportation of 11.0M PSCC Pole including Loading and Unloading&lt;10KM</v>
          </cell>
          <cell r="E107" t="str">
            <v>Electrical work</v>
          </cell>
          <cell r="F107" t="str">
            <v>SubTrnsprt 11M PSCC Pole incl. L&amp;UL&lt;10KM</v>
          </cell>
          <cell r="G107" t="str">
            <v xml:space="preserve">As per relevaent standard specifications </v>
          </cell>
          <cell r="H107">
            <v>431.97</v>
          </cell>
          <cell r="I107" t="str">
            <v>EA</v>
          </cell>
          <cell r="J107">
            <v>40605.18</v>
          </cell>
        </row>
        <row r="108">
          <cell r="B108" t="str">
            <v>SWR20308</v>
          </cell>
          <cell r="C108">
            <v>44</v>
          </cell>
          <cell r="D108" t="str">
            <v>Sub Transportation of 9.1 M PSCC Pole including Loading and Unloading&lt;10KM.</v>
          </cell>
          <cell r="E108" t="str">
            <v>Electrical work</v>
          </cell>
          <cell r="F108" t="str">
            <v>SubTrnsprt 9M PSCC Pole incl. L&amp;UL&lt;10KM</v>
          </cell>
          <cell r="G108" t="str">
            <v xml:space="preserve">As per relevaent standard specifications </v>
          </cell>
          <cell r="H108">
            <v>407.29</v>
          </cell>
          <cell r="I108" t="str">
            <v>EA</v>
          </cell>
          <cell r="J108">
            <v>17920.760000000002</v>
          </cell>
        </row>
        <row r="109">
          <cell r="B109" t="str">
            <v>SWR10191</v>
          </cell>
          <cell r="C109">
            <v>4</v>
          </cell>
          <cell r="D109" t="str">
            <v>Loading  of Conductor drums</v>
          </cell>
          <cell r="E109" t="str">
            <v>Electrical work</v>
          </cell>
          <cell r="F109" t="str">
            <v>LOADING  of Conductor drums</v>
          </cell>
          <cell r="G109" t="str">
            <v xml:space="preserve">As per relevaent standard specifications </v>
          </cell>
          <cell r="H109">
            <v>202</v>
          </cell>
          <cell r="I109" t="str">
            <v>EA</v>
          </cell>
          <cell r="J109">
            <v>808</v>
          </cell>
        </row>
        <row r="110">
          <cell r="B110" t="str">
            <v>SWR10509</v>
          </cell>
          <cell r="C110">
            <v>4</v>
          </cell>
          <cell r="D110" t="str">
            <v>Unloading of Conductor drums</v>
          </cell>
          <cell r="E110" t="str">
            <v>Electrical work</v>
          </cell>
          <cell r="F110" t="str">
            <v>UNLOADING of Conductor drums</v>
          </cell>
          <cell r="G110" t="str">
            <v xml:space="preserve">As per relevaent standard specifications </v>
          </cell>
          <cell r="H110">
            <v>100</v>
          </cell>
          <cell r="I110" t="str">
            <v>EA</v>
          </cell>
          <cell r="J110">
            <v>400</v>
          </cell>
        </row>
        <row r="111">
          <cell r="B111" t="str">
            <v>SWR11860</v>
          </cell>
          <cell r="C111">
            <v>4</v>
          </cell>
          <cell r="D111" t="str">
            <v>Transport of VCB , Control pannels, current transformater, bosster etc, above 10 KM and upto 50 KM with lorry for each trip.</v>
          </cell>
          <cell r="E111" t="str">
            <v>Electrical work</v>
          </cell>
          <cell r="F111" t="str">
            <v>Transport of Cond Drum,VCBs upto 10Km</v>
          </cell>
          <cell r="G111" t="str">
            <v xml:space="preserve">As per relevaent standard specifications </v>
          </cell>
          <cell r="H111">
            <v>2720.34</v>
          </cell>
          <cell r="I111" t="str">
            <v>EA</v>
          </cell>
          <cell r="J111">
            <v>10881.36</v>
          </cell>
        </row>
        <row r="112">
          <cell r="B112" t="str">
            <v>SWR10150</v>
          </cell>
          <cell r="C112">
            <v>1.05</v>
          </cell>
          <cell r="D112" t="str">
            <v>Transport of steel including line materital such as cross arm,clamps,hard ware(including loading and unloading) above 30KM and  upto 50KM.</v>
          </cell>
          <cell r="E112" t="str">
            <v>Electrical work</v>
          </cell>
          <cell r="F112" t="str">
            <v>TRANSPORT OF STEEL MATERIAL 30 TO 50KM</v>
          </cell>
          <cell r="G112" t="str">
            <v xml:space="preserve">As per relevaent standard specifications </v>
          </cell>
          <cell r="H112">
            <v>617.1</v>
          </cell>
          <cell r="I112" t="str">
            <v>TO</v>
          </cell>
          <cell r="J112">
            <v>647.95500000000004</v>
          </cell>
        </row>
        <row r="113">
          <cell r="B113" t="str">
            <v>SWR10206</v>
          </cell>
          <cell r="C113">
            <v>1.05</v>
          </cell>
          <cell r="D113" t="str">
            <v>Loading of MS Channel,Angles,Flats&amp;Rods.</v>
          </cell>
          <cell r="E113" t="str">
            <v>Electrical work</v>
          </cell>
          <cell r="F113" t="str">
            <v>LOADING of MS Channel,Angles,Flats&amp;Rods</v>
          </cell>
          <cell r="G113" t="str">
            <v xml:space="preserve">As per relevaent standard specifications </v>
          </cell>
          <cell r="H113">
            <v>221</v>
          </cell>
          <cell r="I113" t="str">
            <v>TO</v>
          </cell>
          <cell r="J113">
            <v>232.05</v>
          </cell>
        </row>
        <row r="114">
          <cell r="B114" t="str">
            <v>SWR10524</v>
          </cell>
          <cell r="C114">
            <v>1.05</v>
          </cell>
          <cell r="D114" t="str">
            <v>Unloading of MS Channel,Angles,Flats&amp;Rod.</v>
          </cell>
          <cell r="E114" t="str">
            <v>Electrical work</v>
          </cell>
          <cell r="F114" t="str">
            <v>UNLOADING of MS Channel,Angles,Flats&amp;Rod</v>
          </cell>
          <cell r="G114" t="str">
            <v xml:space="preserve">As per relevaent standard specifications </v>
          </cell>
          <cell r="H114">
            <v>185</v>
          </cell>
          <cell r="I114" t="str">
            <v>TO</v>
          </cell>
          <cell r="J114">
            <v>194.25</v>
          </cell>
        </row>
        <row r="115">
          <cell r="B115" t="str">
            <v>SWR10211</v>
          </cell>
          <cell r="C115">
            <v>47</v>
          </cell>
          <cell r="D115" t="str">
            <v>Loading of 33 KV Pin insulators</v>
          </cell>
          <cell r="E115" t="str">
            <v>Electrical work</v>
          </cell>
          <cell r="F115" t="str">
            <v>LOADING of 33 KV Pin insulators</v>
          </cell>
          <cell r="G115" t="str">
            <v xml:space="preserve">As per relevaent standard specifications </v>
          </cell>
          <cell r="H115">
            <v>3</v>
          </cell>
          <cell r="I115" t="str">
            <v>KI</v>
          </cell>
          <cell r="J115">
            <v>141</v>
          </cell>
        </row>
        <row r="116">
          <cell r="B116" t="str">
            <v>SWR10529</v>
          </cell>
          <cell r="C116">
            <v>47</v>
          </cell>
          <cell r="D116" t="str">
            <v>Unloading of 33 KV Pin insulators</v>
          </cell>
          <cell r="E116" t="str">
            <v>Electrical work</v>
          </cell>
          <cell r="F116" t="str">
            <v>UNLOADING of 33 KV Pin insulators</v>
          </cell>
          <cell r="G116" t="str">
            <v xml:space="preserve">As per relevaent standard specifications </v>
          </cell>
          <cell r="H116">
            <v>3</v>
          </cell>
          <cell r="I116" t="str">
            <v>KI</v>
          </cell>
          <cell r="J116">
            <v>141</v>
          </cell>
        </row>
        <row r="117">
          <cell r="B117" t="str">
            <v>SWR12416</v>
          </cell>
          <cell r="C117">
            <v>22</v>
          </cell>
          <cell r="D117" t="str">
            <v>Loading of 33 KV and 11 KV Disc insulators.</v>
          </cell>
          <cell r="E117" t="str">
            <v>Electrical work</v>
          </cell>
          <cell r="F117" t="str">
            <v>LOADING  of 33 &amp; 11 KV Disc insulators</v>
          </cell>
          <cell r="G117" t="str">
            <v xml:space="preserve">As per relevaent standard specifications </v>
          </cell>
          <cell r="H117">
            <v>2</v>
          </cell>
          <cell r="I117" t="str">
            <v>KI</v>
          </cell>
          <cell r="J117">
            <v>44</v>
          </cell>
        </row>
        <row r="118">
          <cell r="B118" t="str">
            <v>SWR10631</v>
          </cell>
          <cell r="C118">
            <v>22</v>
          </cell>
          <cell r="D118" t="str">
            <v>Unloading of 33 KV and 11 KV Disc insulators.</v>
          </cell>
          <cell r="E118" t="str">
            <v>Electrical work</v>
          </cell>
          <cell r="F118" t="str">
            <v>UNLOADING   of 33 &amp; 11 KV Disc insulator</v>
          </cell>
          <cell r="G118" t="str">
            <v xml:space="preserve">As per relevaent standard specifications </v>
          </cell>
          <cell r="H118">
            <v>2</v>
          </cell>
          <cell r="I118" t="str">
            <v>KI</v>
          </cell>
          <cell r="J118">
            <v>44</v>
          </cell>
        </row>
        <row r="119">
          <cell r="B119" t="str">
            <v>SWR10618</v>
          </cell>
          <cell r="C119">
            <v>7</v>
          </cell>
          <cell r="D119" t="str">
            <v>Loading  of 33KV Metal parts bag of 25 nos.</v>
          </cell>
          <cell r="E119" t="str">
            <v>Electrical work</v>
          </cell>
          <cell r="F119" t="str">
            <v>LOADING  of 33KV Metal parts-bag of 25no</v>
          </cell>
          <cell r="G119" t="str">
            <v xml:space="preserve">As per relevaent standard specifications </v>
          </cell>
          <cell r="H119">
            <v>65</v>
          </cell>
          <cell r="I119" t="str">
            <v>BAG</v>
          </cell>
          <cell r="J119">
            <v>455</v>
          </cell>
        </row>
        <row r="120">
          <cell r="B120" t="str">
            <v>SWR10632</v>
          </cell>
          <cell r="C120">
            <v>7</v>
          </cell>
          <cell r="D120" t="str">
            <v>Unloading of 33 KV Metal parts bag of 25 nos.</v>
          </cell>
          <cell r="E120" t="str">
            <v>Electrical work</v>
          </cell>
          <cell r="F120" t="str">
            <v>UNLOADING of 33 KV Metal parts-bagof 25</v>
          </cell>
          <cell r="G120" t="str">
            <v xml:space="preserve">As per relevaent standard specifications </v>
          </cell>
          <cell r="H120">
            <v>65</v>
          </cell>
          <cell r="I120" t="str">
            <v>BAG</v>
          </cell>
          <cell r="J120">
            <v>455</v>
          </cell>
        </row>
        <row r="121">
          <cell r="B121" t="str">
            <v>SWR10354</v>
          </cell>
          <cell r="C121">
            <v>22</v>
          </cell>
          <cell r="D121" t="str">
            <v xml:space="preserve"> Erection of 33 kv Stay set complete including fixing of bow ,fixing and binding of Eye bolt, Anchor rod, guy insultors including the back filling with earth and boulders and ramming for consolidation, but excluding the cost of pit excavation.</v>
          </cell>
          <cell r="E121" t="str">
            <v>Electrical work</v>
          </cell>
          <cell r="F121" t="str">
            <v>Assembly and erection of Stay set 33kv</v>
          </cell>
          <cell r="G121" t="str">
            <v xml:space="preserve">As per relevaent standard specifications </v>
          </cell>
          <cell r="H121">
            <v>684.53</v>
          </cell>
          <cell r="I121" t="str">
            <v>SET</v>
          </cell>
          <cell r="J121">
            <v>15059.66</v>
          </cell>
        </row>
        <row r="122">
          <cell r="B122" t="str">
            <v>SWR21190</v>
          </cell>
          <cell r="C122">
            <v>66</v>
          </cell>
          <cell r="D122" t="str">
            <v>Excavation of Stay pits of size 0.45x0.45x1.34 Mts'  for  burying the anchor rod with anchor plateof stay sets including dewatering, shoring,shuttering wherever necessary and back filling the pit (after erection and concreting the same whever is necessary) with the excavated earth/extra earth/excavated rock bits if any and leveling the site without any lead.In all soils except Hard gravel Hard Murram, Disintegrated Rock,Hard rock Requiring blasting.</v>
          </cell>
          <cell r="E122" t="str">
            <v>Earth work</v>
          </cell>
          <cell r="F122" t="str">
            <v>Excavate-StayPit .45x.45x1.34mSoil ex Hr</v>
          </cell>
          <cell r="G122" t="str">
            <v xml:space="preserve">As per relevaent standard specifications </v>
          </cell>
          <cell r="H122">
            <v>520</v>
          </cell>
          <cell r="I122" t="str">
            <v>EA</v>
          </cell>
          <cell r="J122">
            <v>34320</v>
          </cell>
        </row>
        <row r="123">
          <cell r="B123" t="str">
            <v>SWR10319</v>
          </cell>
          <cell r="C123">
            <v>115</v>
          </cell>
          <cell r="D123" t="str">
            <v xml:space="preserve">Fabrication of materials including 2 coats of Red oxide painting for Back clamps with 75 x 8 mm MS Flat </v>
          </cell>
          <cell r="E123" t="str">
            <v>Earth work</v>
          </cell>
          <cell r="F123" t="str">
            <v>Fab Back clamps with 75 x 8 mm MS Flat</v>
          </cell>
          <cell r="G123" t="str">
            <v xml:space="preserve">As per relevaent standard specifications </v>
          </cell>
          <cell r="H123">
            <v>31</v>
          </cell>
          <cell r="I123" t="str">
            <v>EA</v>
          </cell>
          <cell r="J123">
            <v>3565</v>
          </cell>
        </row>
        <row r="124">
          <cell r="B124" t="str">
            <v>SWR10322</v>
          </cell>
          <cell r="C124">
            <v>88</v>
          </cell>
          <cell r="D124" t="str">
            <v>Fabrication of materials including 2 coats of Red oxide painting for Stay clamps with 75 x 8 mm MS Flat</v>
          </cell>
          <cell r="E124" t="str">
            <v>Electrical work</v>
          </cell>
          <cell r="F124" t="str">
            <v>Fab Stay clamps with 75x8 mm MM Flat</v>
          </cell>
          <cell r="G124" t="str">
            <v xml:space="preserve">As per relevaent standard specifications </v>
          </cell>
          <cell r="H124">
            <v>42</v>
          </cell>
          <cell r="I124" t="str">
            <v>EA</v>
          </cell>
          <cell r="J124">
            <v>3696</v>
          </cell>
        </row>
        <row r="125">
          <cell r="B125" t="str">
            <v>SWR10378</v>
          </cell>
          <cell r="C125">
            <v>138</v>
          </cell>
          <cell r="D125" t="str">
            <v>Numbering of poles  incl. cost of paint</v>
          </cell>
          <cell r="E125" t="str">
            <v>Electrical work</v>
          </cell>
          <cell r="F125" t="str">
            <v>Numbering of poles  incl. cost of paint</v>
          </cell>
          <cell r="G125" t="str">
            <v xml:space="preserve">As per relevaent standard specifications </v>
          </cell>
          <cell r="H125">
            <v>32</v>
          </cell>
          <cell r="I125" t="str">
            <v>EA</v>
          </cell>
          <cell r="J125">
            <v>4416</v>
          </cell>
        </row>
        <row r="126">
          <cell r="B126" t="str">
            <v>SWR10356</v>
          </cell>
          <cell r="C126" t="str">
            <v>11.264/
5.63</v>
          </cell>
          <cell r="D126" t="str">
            <v>Concreting the stay location after erection of 11 mt pole with CC (1:4:8) using 40 mm,HBG metal including the cost of all materials and curing , Dewatering the pits before after concreting (River sand, Metal, Cement, water shall be procured by the contractor) for cut points location /  stay set .Using form boxes    (0.45X0.45X1.265 Mts)* 22 = 5.63 Cu.Mt</v>
          </cell>
          <cell r="E126" t="str">
            <v>Civil work</v>
          </cell>
          <cell r="F126" t="str">
            <v>Mass concreting of supports incl. cement</v>
          </cell>
          <cell r="G126" t="str">
            <v xml:space="preserve">As per relevaent standard specifications </v>
          </cell>
          <cell r="H126">
            <v>6579</v>
          </cell>
          <cell r="I126" t="str">
            <v>M3</v>
          </cell>
          <cell r="J126" t="e">
            <v>#VALUE!</v>
          </cell>
        </row>
        <row r="127">
          <cell r="B127" t="str">
            <v>SWR22092</v>
          </cell>
          <cell r="C127">
            <v>5.22</v>
          </cell>
          <cell r="D127" t="str">
            <v xml:space="preserve">Detailed Survey and way leave clearance. The work includes Peg marking and necessary tree clearance for erection of 11 kv line </v>
          </cell>
          <cell r="E127" t="str">
            <v>Earth work</v>
          </cell>
          <cell r="F127" t="str">
            <v>survey line&amp;cabl inc peg mark&amp;tree clear</v>
          </cell>
          <cell r="G127" t="str">
            <v xml:space="preserve">As per relevaent standard specifications </v>
          </cell>
          <cell r="H127">
            <v>765</v>
          </cell>
          <cell r="I127" t="str">
            <v>KM</v>
          </cell>
          <cell r="J127">
            <v>3993.2999999999997</v>
          </cell>
        </row>
        <row r="128">
          <cell r="B128" t="str">
            <v>SWR10105</v>
          </cell>
          <cell r="C128">
            <v>73</v>
          </cell>
          <cell r="D128" t="str">
            <v xml:space="preserv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v>
          </cell>
          <cell r="E128" t="str">
            <v>Earth work</v>
          </cell>
          <cell r="F128" t="str">
            <v>EXCAVATION OF PIT (2.6" x 2.6" x 5.0')</v>
          </cell>
          <cell r="G128" t="str">
            <v xml:space="preserve">As per relevaent standard specifications </v>
          </cell>
          <cell r="H128">
            <v>600</v>
          </cell>
          <cell r="I128" t="str">
            <v>EA</v>
          </cell>
          <cell r="J128">
            <v>43800</v>
          </cell>
        </row>
        <row r="129">
          <cell r="B129" t="str">
            <v>SWR10110</v>
          </cell>
          <cell r="C129">
            <v>30</v>
          </cell>
          <cell r="D129" t="str">
            <v xml:space="preserve"> Excavation of Pole pits of size 0.76x0.76x1.52 for 9.1 mts PSCC Poles for structure as per layout drawings including watering,shoring, shuttering wherever necessary and back filling the hard pit (after erection and concreting of poles whever is necessary) with the excavated earth/extra earth/excavated hard rock bits if any and leveling the site without any lead. </v>
          </cell>
          <cell r="E129" t="str">
            <v>Earth work</v>
          </cell>
          <cell r="F129" t="str">
            <v>EXCAV. OF PIT HARD (2.6" x 2.6" x 5.0')</v>
          </cell>
          <cell r="G129" t="str">
            <v xml:space="preserve">As per relevaent standard specifications </v>
          </cell>
          <cell r="H129">
            <v>1440</v>
          </cell>
          <cell r="I129" t="str">
            <v>EA</v>
          </cell>
          <cell r="J129">
            <v>43200</v>
          </cell>
        </row>
        <row r="130">
          <cell r="B130" t="str">
            <v>SWR10342</v>
          </cell>
          <cell r="C130">
            <v>38</v>
          </cell>
          <cell r="D130" t="str">
            <v>Erection of 8.0 Mts PSCC  Poles complete with necessary hard ware for yard lighting excluding the cost of Pit Excavation. Each Location of pole shall be numbered with colour paints.The contractor has to supply GI Bolts and  Nuts.</v>
          </cell>
          <cell r="E130" t="str">
            <v>Electrical work</v>
          </cell>
          <cell r="F130" t="str">
            <v>ERECTION OF LINES-Erection of 8M Pole</v>
          </cell>
          <cell r="G130" t="str">
            <v xml:space="preserve">As per relevaent standard specifications </v>
          </cell>
          <cell r="H130">
            <v>1500</v>
          </cell>
          <cell r="I130" t="str">
            <v>EA</v>
          </cell>
          <cell r="J130">
            <v>57000</v>
          </cell>
        </row>
        <row r="131">
          <cell r="B131" t="str">
            <v>SWR10343</v>
          </cell>
          <cell r="C131">
            <v>103</v>
          </cell>
          <cell r="D131" t="str">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E131" t="str">
            <v>Electrical work</v>
          </cell>
          <cell r="F131" t="str">
            <v>ERECTION OF LINES-Erection of 9.1M Pole</v>
          </cell>
          <cell r="G131" t="str">
            <v xml:space="preserve">As per relevaent standard specifications </v>
          </cell>
          <cell r="H131">
            <v>2400</v>
          </cell>
          <cell r="I131" t="str">
            <v>EA</v>
          </cell>
          <cell r="J131">
            <v>247200</v>
          </cell>
        </row>
        <row r="132">
          <cell r="B132" t="str">
            <v>SWR10653</v>
          </cell>
          <cell r="C132">
            <v>22</v>
          </cell>
          <cell r="D132" t="str">
            <v>Formation of 11 kv cut points (Vertical/Horizantal) including fixing of 11 KV Cross arms,clamps, strain insulators sets complete with hardware and stays (Bows and Eye-bolts), Excluding the cost of pit Excavation and pole erection. The contractor has to supply GI Bolts and  Nuts.</v>
          </cell>
          <cell r="E132" t="str">
            <v>Electrical work</v>
          </cell>
          <cell r="F132" t="str">
            <v>Formatn of Horiz Cut point for 11KV line</v>
          </cell>
          <cell r="G132" t="str">
            <v xml:space="preserve">As per relevaent standard specifications </v>
          </cell>
          <cell r="H132">
            <v>1350</v>
          </cell>
          <cell r="I132" t="str">
            <v>EA</v>
          </cell>
          <cell r="J132">
            <v>29700</v>
          </cell>
        </row>
        <row r="133">
          <cell r="B133" t="str">
            <v>SWR10356</v>
          </cell>
          <cell r="C133">
            <v>42.972999999999999</v>
          </cell>
          <cell r="D133" t="str">
            <v>Concreting the location after erection of 9.1 mt pole with CC (1:4:8) using 40 mm,HBG metal including the cost of all materials and curing , Dewatering the pits before after concreting (River sand, Metal, Cement, water shall be procured by the contractor) for cut points location / PSCC pole.Using form boxes   (0.76X0.76X1.52 Mts)* 38 = 33.32 Cu.Mt and (0.45X0.45X1.265 Mts)* 38 = 9.728 Cu.Mt</v>
          </cell>
          <cell r="E133" t="str">
            <v>Civil work</v>
          </cell>
          <cell r="F133" t="str">
            <v>Mass concreting of supports incl. cement</v>
          </cell>
          <cell r="G133" t="str">
            <v xml:space="preserve">As per relevaent standard specifications </v>
          </cell>
          <cell r="H133">
            <v>6579</v>
          </cell>
          <cell r="I133" t="str">
            <v>M3</v>
          </cell>
          <cell r="J133">
            <v>282719.36699999997</v>
          </cell>
        </row>
        <row r="134">
          <cell r="B134" t="str">
            <v>SWR10365</v>
          </cell>
          <cell r="C134">
            <v>5.22</v>
          </cell>
          <cell r="D134" t="str">
            <v>Paving of the conductor  55 Sqmm Single Circuit (3 Conductors) AAAC and stringing duly arranging temporary guys,tensioning, sagging of conductor maintaing the ground clearences as per IE rules1956, pinbinding, strain insulator binding and giving jumpers Etc.Stiffner pieces shall be be provided for all pin insulator locations.</v>
          </cell>
          <cell r="E134" t="str">
            <v>Electrical work</v>
          </cell>
          <cell r="F134" t="str">
            <v>Stringing of 55sqmm 33/11kv Line 3 Cond</v>
          </cell>
          <cell r="G134" t="str">
            <v xml:space="preserve">As per relevaent standard specifications </v>
          </cell>
          <cell r="H134">
            <v>8500</v>
          </cell>
          <cell r="I134" t="str">
            <v>KM</v>
          </cell>
          <cell r="J134">
            <v>44370</v>
          </cell>
        </row>
        <row r="135">
          <cell r="B135" t="str">
            <v>SMR11488</v>
          </cell>
          <cell r="C135">
            <v>200</v>
          </cell>
          <cell r="D135" t="str">
            <v>Supply of GI Bolts,Nuts and Washers etc.</v>
          </cell>
          <cell r="E135" t="str">
            <v>Electrical work</v>
          </cell>
          <cell r="F135" t="str">
            <v>S-GI Bolts &amp; Nuts,Washers etc.,</v>
          </cell>
          <cell r="G135" t="str">
            <v xml:space="preserve">As per relevaent standard specifications </v>
          </cell>
          <cell r="H135">
            <v>117.5</v>
          </cell>
          <cell r="I135" t="str">
            <v>KG</v>
          </cell>
          <cell r="J135">
            <v>23500</v>
          </cell>
        </row>
        <row r="136">
          <cell r="B136" t="str">
            <v>SWR10206</v>
          </cell>
          <cell r="C136">
            <v>1.04</v>
          </cell>
          <cell r="D136" t="str">
            <v>Loading of MS Channel,Angles,Flats&amp;Rods.</v>
          </cell>
          <cell r="E136" t="str">
            <v>Electrical work</v>
          </cell>
          <cell r="F136" t="str">
            <v>LOADING of MS Channel,Angles,Flats&amp;Rods</v>
          </cell>
          <cell r="G136" t="str">
            <v xml:space="preserve">As per relevaent standard specifications </v>
          </cell>
          <cell r="H136">
            <v>221</v>
          </cell>
          <cell r="I136" t="str">
            <v>TO</v>
          </cell>
          <cell r="J136">
            <v>229.84</v>
          </cell>
        </row>
        <row r="137">
          <cell r="B137" t="str">
            <v>SWR10524</v>
          </cell>
          <cell r="C137">
            <v>1.04</v>
          </cell>
          <cell r="D137" t="str">
            <v>Unloading of MS Channel,Angles,Flats&amp;Rod.</v>
          </cell>
          <cell r="E137" t="str">
            <v>Electrical work</v>
          </cell>
          <cell r="F137" t="str">
            <v>UNLOADING of MS Channel,Angles,Flats&amp;Rod</v>
          </cell>
          <cell r="G137" t="str">
            <v xml:space="preserve">As per relevaent standard specifications </v>
          </cell>
          <cell r="H137">
            <v>185</v>
          </cell>
          <cell r="I137" t="str">
            <v>TO</v>
          </cell>
          <cell r="J137">
            <v>192.4</v>
          </cell>
        </row>
        <row r="138">
          <cell r="B138" t="str">
            <v>SWR11248</v>
          </cell>
          <cell r="C138">
            <v>309</v>
          </cell>
          <cell r="D138" t="str">
            <v>Loading 11KV Polymer Pin Insulator with GI pins</v>
          </cell>
          <cell r="E138" t="str">
            <v>Electrical work</v>
          </cell>
          <cell r="F138" t="str">
            <v>Load-11KV Polymer Pin Insulator-GI  pin</v>
          </cell>
          <cell r="G138" t="str">
            <v xml:space="preserve">As per relevaent standard specifications </v>
          </cell>
          <cell r="H138">
            <v>1</v>
          </cell>
          <cell r="I138" t="str">
            <v>EA</v>
          </cell>
          <cell r="J138">
            <v>309</v>
          </cell>
        </row>
        <row r="139">
          <cell r="B139" t="str">
            <v>SWR11249</v>
          </cell>
          <cell r="C139">
            <v>309</v>
          </cell>
          <cell r="D139" t="str">
            <v>Unloading 11KV Polymer Pin Insulator with GI pins</v>
          </cell>
          <cell r="E139" t="str">
            <v>Electrical work</v>
          </cell>
          <cell r="F139" t="str">
            <v>Unload-11KV Polymer Pin Insulator-GI pin</v>
          </cell>
          <cell r="G139" t="str">
            <v xml:space="preserve">As per relevaent standard specifications </v>
          </cell>
          <cell r="H139">
            <v>1</v>
          </cell>
          <cell r="I139" t="str">
            <v>EA</v>
          </cell>
          <cell r="J139">
            <v>309</v>
          </cell>
        </row>
        <row r="140">
          <cell r="B140" t="str">
            <v>SWR10134</v>
          </cell>
          <cell r="C140">
            <v>1.04</v>
          </cell>
          <cell r="D140" t="str">
            <v>Transport of steel including line materital such as cross arm,clamps,hard ware(including loading and unloading) above 30KM and  upto 50KM</v>
          </cell>
          <cell r="E140" t="str">
            <v>Electrical work</v>
          </cell>
          <cell r="F140" t="str">
            <v>TRANSPORT OF STEEL 30 TO 50KM</v>
          </cell>
          <cell r="G140" t="str">
            <v xml:space="preserve">As per relevaent standard specifications </v>
          </cell>
          <cell r="H140">
            <v>587.52</v>
          </cell>
          <cell r="I140" t="str">
            <v>TO</v>
          </cell>
          <cell r="J140">
            <v>611.02080000000001</v>
          </cell>
        </row>
        <row r="141">
          <cell r="B141" t="str">
            <v>SWR11862</v>
          </cell>
          <cell r="C141">
            <v>3</v>
          </cell>
          <cell r="D141" t="str">
            <v>Transport of VCB , Control pannels, current transformater, bosster etc, above 20 KM and upto 30 KM with lorry for each trip</v>
          </cell>
          <cell r="E141" t="str">
            <v>Electrical work</v>
          </cell>
          <cell r="F141" t="str">
            <v>Transport of Cond Drum,VCBs &gt;20 &amp; &lt;30Km</v>
          </cell>
          <cell r="G141" t="str">
            <v xml:space="preserve">As per relevaent standard specifications </v>
          </cell>
          <cell r="H141">
            <v>3691.38</v>
          </cell>
          <cell r="I141" t="str">
            <v>EA</v>
          </cell>
          <cell r="J141">
            <v>11074.14</v>
          </cell>
        </row>
        <row r="142">
          <cell r="B142" t="str">
            <v>SWR10191</v>
          </cell>
          <cell r="C142">
            <v>3</v>
          </cell>
          <cell r="D142" t="str">
            <v>Loading  of Conductor drums</v>
          </cell>
          <cell r="E142" t="str">
            <v>Electrical work</v>
          </cell>
          <cell r="F142" t="str">
            <v>LOADING  of Conductor drums</v>
          </cell>
          <cell r="G142" t="str">
            <v xml:space="preserve">As per relevaent standard specifications </v>
          </cell>
          <cell r="H142">
            <v>202</v>
          </cell>
          <cell r="I142" t="str">
            <v>EA</v>
          </cell>
          <cell r="J142">
            <v>606</v>
          </cell>
        </row>
        <row r="143">
          <cell r="B143" t="str">
            <v>SWR10509</v>
          </cell>
          <cell r="C143">
            <v>3</v>
          </cell>
          <cell r="D143" t="str">
            <v>Unloading of Conductor drums</v>
          </cell>
          <cell r="E143" t="str">
            <v>Electrical work</v>
          </cell>
          <cell r="F143" t="str">
            <v>UNLOADING of Conductor drums</v>
          </cell>
          <cell r="G143" t="str">
            <v xml:space="preserve">As per relevaent standard specifications </v>
          </cell>
          <cell r="H143">
            <v>100</v>
          </cell>
          <cell r="I143" t="str">
            <v>EA</v>
          </cell>
          <cell r="J143">
            <v>300</v>
          </cell>
        </row>
        <row r="144">
          <cell r="B144" t="str">
            <v>SWR20307</v>
          </cell>
          <cell r="C144">
            <v>38</v>
          </cell>
          <cell r="D144" t="str">
            <v>Sub Transportation of 8.0M PSCC Pole including Loading and Unloading&lt;10KM.</v>
          </cell>
          <cell r="E144" t="str">
            <v>Electrical work</v>
          </cell>
          <cell r="F144" t="str">
            <v>SubTrnsprt 8M PSCC Pole incl. L&amp;UL&lt;10KM</v>
          </cell>
          <cell r="G144" t="str">
            <v xml:space="preserve">As per relevaent standard specifications </v>
          </cell>
          <cell r="H144">
            <v>271.52</v>
          </cell>
          <cell r="I144" t="str">
            <v>EA</v>
          </cell>
          <cell r="J144">
            <v>10317.759999999998</v>
          </cell>
        </row>
        <row r="145">
          <cell r="B145" t="str">
            <v>SWR20308</v>
          </cell>
          <cell r="C145">
            <v>103</v>
          </cell>
          <cell r="D145" t="str">
            <v>Sub Transportation of 9.1 M PSCC Pole including Loading and Unloading&lt;10KM.</v>
          </cell>
          <cell r="E145" t="str">
            <v>Electrical work</v>
          </cell>
          <cell r="F145" t="str">
            <v>SubTrnsprt 9M PSCC Pole incl. L&amp;UL&lt;10KM</v>
          </cell>
          <cell r="G145" t="str">
            <v xml:space="preserve">As per relevaent standard specifications </v>
          </cell>
          <cell r="H145">
            <v>407.29</v>
          </cell>
          <cell r="I145" t="str">
            <v>EA</v>
          </cell>
          <cell r="J145">
            <v>41950.87</v>
          </cell>
        </row>
        <row r="146">
          <cell r="B146" t="str">
            <v>SWR10228</v>
          </cell>
          <cell r="C146">
            <v>84</v>
          </cell>
          <cell r="D146" t="str">
            <v>Loading of 11 KV V - Cross arms</v>
          </cell>
          <cell r="E146" t="str">
            <v>Electrical work</v>
          </cell>
          <cell r="F146" t="str">
            <v>LOADING of 11 KV V - Cross arms</v>
          </cell>
          <cell r="G146" t="str">
            <v xml:space="preserve">As per relevaent standard specifications </v>
          </cell>
          <cell r="H146">
            <v>4</v>
          </cell>
          <cell r="I146" t="str">
            <v>EA</v>
          </cell>
          <cell r="J146">
            <v>336</v>
          </cell>
        </row>
        <row r="147">
          <cell r="B147" t="str">
            <v>SWR10546</v>
          </cell>
          <cell r="C147">
            <v>84</v>
          </cell>
          <cell r="D147" t="str">
            <v>Unloading of 11 KV V - Cross arms</v>
          </cell>
          <cell r="E147" t="str">
            <v>Electrical work</v>
          </cell>
          <cell r="F147" t="str">
            <v>UNLOADING of 11 KV V - Cross arms</v>
          </cell>
          <cell r="G147" t="str">
            <v xml:space="preserve">As per relevaent standard specifications </v>
          </cell>
          <cell r="H147">
            <v>4</v>
          </cell>
          <cell r="I147" t="str">
            <v>EA</v>
          </cell>
          <cell r="J147">
            <v>336</v>
          </cell>
        </row>
        <row r="148">
          <cell r="B148" t="str">
            <v>SWR12402</v>
          </cell>
          <cell r="C148">
            <v>7</v>
          </cell>
          <cell r="D148" t="str">
            <v>Loading  of 11KV Metal parts bag of 25 nos</v>
          </cell>
          <cell r="E148" t="str">
            <v>Electrical work</v>
          </cell>
          <cell r="F148" t="str">
            <v>LOADING of 11 KV Metal parts</v>
          </cell>
          <cell r="G148" t="str">
            <v xml:space="preserve">As per relevaent standard specifications </v>
          </cell>
          <cell r="H148">
            <v>48</v>
          </cell>
          <cell r="I148" t="str">
            <v>BAG</v>
          </cell>
          <cell r="J148">
            <v>336</v>
          </cell>
        </row>
        <row r="149">
          <cell r="B149" t="str">
            <v>SWR12421</v>
          </cell>
          <cell r="C149">
            <v>7</v>
          </cell>
          <cell r="D149" t="str">
            <v>Unloading  of 11KV Metal parts bag of 25 nos</v>
          </cell>
          <cell r="E149" t="str">
            <v>Electrical work</v>
          </cell>
          <cell r="F149" t="str">
            <v>UNLOADING of 11 KV Metal parts Bag</v>
          </cell>
          <cell r="G149" t="str">
            <v xml:space="preserve">As per relevaent standard specifications </v>
          </cell>
          <cell r="H149">
            <v>48</v>
          </cell>
          <cell r="I149" t="str">
            <v>BAG</v>
          </cell>
          <cell r="J149">
            <v>336</v>
          </cell>
        </row>
        <row r="150">
          <cell r="B150" t="str">
            <v>SWR10251</v>
          </cell>
          <cell r="C150">
            <v>84</v>
          </cell>
          <cell r="D150" t="str">
            <v>Loading of 11 KV Top fittings</v>
          </cell>
          <cell r="E150" t="str">
            <v>Electrical work</v>
          </cell>
          <cell r="F150" t="str">
            <v>LOADING of 11 KV Top fittings</v>
          </cell>
          <cell r="G150" t="str">
            <v xml:space="preserve">As per relevaent standard specifications </v>
          </cell>
          <cell r="H150">
            <v>1</v>
          </cell>
          <cell r="I150" t="str">
            <v>EA</v>
          </cell>
          <cell r="J150">
            <v>84</v>
          </cell>
        </row>
        <row r="151">
          <cell r="B151" t="str">
            <v>SWR10569</v>
          </cell>
          <cell r="C151">
            <v>84</v>
          </cell>
          <cell r="D151" t="str">
            <v>Unloading of 11 KV Top fittings</v>
          </cell>
          <cell r="E151" t="str">
            <v>Electrical work</v>
          </cell>
          <cell r="F151" t="str">
            <v>UNLOADING of 11 KV Top fittings</v>
          </cell>
          <cell r="G151" t="str">
            <v xml:space="preserve">As per relevaent standard specifications </v>
          </cell>
          <cell r="H151">
            <v>1</v>
          </cell>
          <cell r="I151" t="str">
            <v>EA</v>
          </cell>
          <cell r="J151">
            <v>84</v>
          </cell>
        </row>
        <row r="152">
          <cell r="B152" t="str">
            <v>SWR12416</v>
          </cell>
          <cell r="C152">
            <v>9</v>
          </cell>
          <cell r="D152" t="str">
            <v>Loading of 33 KV and 11 KV Disc insulators.</v>
          </cell>
          <cell r="E152" t="str">
            <v>Electrical work</v>
          </cell>
          <cell r="F152" t="str">
            <v>LOADING  of 33 &amp; 11 KV Disc insulators</v>
          </cell>
          <cell r="G152" t="str">
            <v xml:space="preserve">As per relevaent standard specifications </v>
          </cell>
          <cell r="H152">
            <v>2</v>
          </cell>
          <cell r="I152" t="str">
            <v>KI</v>
          </cell>
          <cell r="J152">
            <v>18</v>
          </cell>
        </row>
        <row r="153">
          <cell r="B153" t="str">
            <v>SWR10631</v>
          </cell>
          <cell r="C153">
            <v>9</v>
          </cell>
          <cell r="D153" t="str">
            <v>Unloading of 33 KV and 11 KV Disc insulators.</v>
          </cell>
          <cell r="E153" t="str">
            <v>Electrical work</v>
          </cell>
          <cell r="F153" t="str">
            <v>UNLOADING   of 33 &amp; 11 KV Disc insulator</v>
          </cell>
          <cell r="G153" t="str">
            <v xml:space="preserve">As per relevaent standard specifications </v>
          </cell>
          <cell r="H153">
            <v>2</v>
          </cell>
          <cell r="I153" t="str">
            <v>KI</v>
          </cell>
          <cell r="J153">
            <v>18</v>
          </cell>
        </row>
        <row r="154">
          <cell r="B154" t="str">
            <v>SWR10353</v>
          </cell>
          <cell r="C154">
            <v>19</v>
          </cell>
          <cell r="D154" t="str">
            <v>Erection of 11 kv Stay set complete including fixing of bow, fixing and binding of Eye bolt,Anchor rod,guy insultors including the back filling with earth and boulders and ramming for consolidation, but excluding the cost of pit excavation. The contractor has to supply GI Bolts and  Nuts.</v>
          </cell>
          <cell r="E154" t="str">
            <v>Earth work</v>
          </cell>
          <cell r="F154" t="str">
            <v>Assembly and erection of Stay set11kv&amp;LT</v>
          </cell>
          <cell r="G154" t="str">
            <v xml:space="preserve">As per relevaent standard specifications </v>
          </cell>
          <cell r="H154">
            <v>606.85</v>
          </cell>
          <cell r="I154" t="str">
            <v>SET</v>
          </cell>
          <cell r="J154">
            <v>11530.15</v>
          </cell>
        </row>
        <row r="155">
          <cell r="B155" t="str">
            <v>SWR21190</v>
          </cell>
          <cell r="C155">
            <v>57</v>
          </cell>
          <cell r="D155" t="str">
            <v>Excavation of Stay pits of size 0.45x0.45x1.34 Mts'  for  burying the anchor rod with anchor plateof stay sets including dewatering, shoring,shuttering wherever necessary and back filling the pit (after erection and concreting the same whever is necessary) with the excavated earth/extra earth/excavated rock bits if any and leveling the site without any lead.In all soils except Hard gravel Hard Murram, Disintegrated Rock,Hard rock Requiring blasting.</v>
          </cell>
          <cell r="E155" t="str">
            <v>Earth work</v>
          </cell>
          <cell r="F155" t="str">
            <v>Excavate-StayPit .45x.45x1.34mSoil ex Hr</v>
          </cell>
          <cell r="G155" t="str">
            <v xml:space="preserve">As per relevaent standard specifications </v>
          </cell>
          <cell r="H155">
            <v>520</v>
          </cell>
          <cell r="I155" t="str">
            <v>EA</v>
          </cell>
          <cell r="J155">
            <v>29640</v>
          </cell>
        </row>
        <row r="156">
          <cell r="B156" t="str">
            <v>SWR10320</v>
          </cell>
          <cell r="C156">
            <v>42</v>
          </cell>
          <cell r="D156" t="str">
            <v xml:space="preserve">Fabrication of materials including 2 coats of Red oxide painting for Back clamps with 50 x 6 mm MS Flat </v>
          </cell>
          <cell r="E156" t="str">
            <v>Electrical work</v>
          </cell>
          <cell r="F156" t="str">
            <v>Fab Back clamps with 50 x 6 mm MS Flat</v>
          </cell>
          <cell r="G156" t="str">
            <v xml:space="preserve">As per relevaent standard specifications </v>
          </cell>
          <cell r="H156">
            <v>15</v>
          </cell>
          <cell r="I156" t="str">
            <v>EA</v>
          </cell>
          <cell r="J156">
            <v>630</v>
          </cell>
        </row>
        <row r="157">
          <cell r="B157" t="str">
            <v>SWR10323</v>
          </cell>
          <cell r="C157">
            <v>32</v>
          </cell>
          <cell r="D157" t="str">
            <v>Fabrication of materials including 2 coats of Red oxide painting for Stay clamps with 50 x 6 mm MS Flat</v>
          </cell>
          <cell r="E157" t="str">
            <v>Electrical work</v>
          </cell>
          <cell r="F157" t="str">
            <v>Fab Stay clamps with 50 x 6 mm MS Flat</v>
          </cell>
          <cell r="G157" t="str">
            <v xml:space="preserve">As per relevaent standard specifications </v>
          </cell>
          <cell r="H157">
            <v>25</v>
          </cell>
          <cell r="I157" t="str">
            <v>EA</v>
          </cell>
          <cell r="J157">
            <v>800</v>
          </cell>
        </row>
        <row r="158">
          <cell r="B158" t="str">
            <v>SWR10378</v>
          </cell>
          <cell r="C158">
            <v>141</v>
          </cell>
          <cell r="D158" t="str">
            <v>Numbering of poles  incl. cost of paint</v>
          </cell>
          <cell r="E158" t="str">
            <v>Electrical work</v>
          </cell>
          <cell r="F158" t="str">
            <v>Numbering of poles  incl. cost of paint</v>
          </cell>
          <cell r="G158" t="str">
            <v xml:space="preserve">As per relevaent standard specifications </v>
          </cell>
          <cell r="H158">
            <v>32</v>
          </cell>
          <cell r="I158" t="str">
            <v>EA</v>
          </cell>
          <cell r="J158">
            <v>4512</v>
          </cell>
        </row>
        <row r="159">
          <cell r="B159" t="str">
            <v>SWR10356</v>
          </cell>
          <cell r="C159" t="str">
            <v>9.276/4.8</v>
          </cell>
          <cell r="D159" t="str">
            <v>Concreting the stay location after erection of 9.1 mt pole with CC (1:4:8) using 40 mm,HBG metal including the cost of all materials and curing , Dewatering the pits before after concreting (River sand, Metal, Cement, water shall be procured by the contractor) for cut points location /  stay set .Using form boxes    (0.45X0.45X1.265 Mts)* 19 = 4.8 Cu.Mt</v>
          </cell>
          <cell r="E159" t="str">
            <v>Civil work</v>
          </cell>
          <cell r="F159" t="str">
            <v>Mass concreting of supports incl. cement</v>
          </cell>
          <cell r="G159" t="str">
            <v xml:space="preserve">As per relevaent standard specifications </v>
          </cell>
          <cell r="H159">
            <v>6579</v>
          </cell>
          <cell r="I159" t="str">
            <v>M3</v>
          </cell>
          <cell r="J159" t="e">
            <v>#VALUE!</v>
          </cell>
        </row>
        <row r="160">
          <cell r="B160" t="str">
            <v>SWR10392</v>
          </cell>
          <cell r="C160">
            <v>2</v>
          </cell>
          <cell r="D160" t="str">
            <v>Erection of   33 kv AB Switches includesAssembling, Erection and alignment for normal Operation for perfect closing and opening and providing Jumpers on either side of AB Switch with Panther ACSR.The AB switch operating rod shall be provided with proper locking arrangement with locks of reputed Company.</v>
          </cell>
          <cell r="E160" t="str">
            <v>Electrical work</v>
          </cell>
          <cell r="F160" t="str">
            <v>Erection of  33kv ABSwitch incl earthing</v>
          </cell>
          <cell r="G160" t="str">
            <v xml:space="preserve">As per relevaent standard specifications </v>
          </cell>
          <cell r="H160">
            <v>4500</v>
          </cell>
          <cell r="I160" t="str">
            <v>EA</v>
          </cell>
          <cell r="J160">
            <v>9000</v>
          </cell>
        </row>
        <row r="161">
          <cell r="B161" t="str">
            <v>SWR10105</v>
          </cell>
          <cell r="C161">
            <v>4</v>
          </cell>
          <cell r="D161" t="str">
            <v xml:space="preserv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v>
          </cell>
          <cell r="E161" t="str">
            <v>Earth work</v>
          </cell>
          <cell r="F161" t="str">
            <v>EXCAVATION OF PIT (2.6" x 2.6" x 5.0')</v>
          </cell>
          <cell r="G161" t="str">
            <v xml:space="preserve">As per relevaent standard specifications </v>
          </cell>
          <cell r="H161">
            <v>600</v>
          </cell>
          <cell r="I161" t="str">
            <v>EA</v>
          </cell>
          <cell r="J161">
            <v>2400</v>
          </cell>
        </row>
        <row r="162">
          <cell r="B162" t="str">
            <v>SWR10342</v>
          </cell>
          <cell r="C162">
            <v>8</v>
          </cell>
          <cell r="D162" t="str">
            <v>Erection of 8.0 Mts PSCC  Poles complete with necessary hard ware for yard lighting excluding the cost of Pit Excavation. Each Location of pole shall be numbered with colour paints.The contractor has to supply GI Bolts and  Nuts.</v>
          </cell>
          <cell r="E162" t="str">
            <v>Electrical work</v>
          </cell>
          <cell r="F162" t="str">
            <v>ERECTION OF LINES-Erection of 8M Pole</v>
          </cell>
          <cell r="G162" t="str">
            <v xml:space="preserve">As per relevaent standard specifications </v>
          </cell>
          <cell r="H162">
            <v>1500</v>
          </cell>
          <cell r="I162" t="str">
            <v>EA</v>
          </cell>
          <cell r="J162">
            <v>12000</v>
          </cell>
        </row>
        <row r="163">
          <cell r="B163" t="str">
            <v>SWR10343</v>
          </cell>
          <cell r="C163">
            <v>4</v>
          </cell>
          <cell r="D163" t="str">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E163" t="str">
            <v>Electrical work</v>
          </cell>
          <cell r="F163" t="str">
            <v>ERECTION OF LINES-Erection of 9.1M Pole</v>
          </cell>
          <cell r="G163" t="str">
            <v xml:space="preserve">As per relevaent standard specifications </v>
          </cell>
          <cell r="H163">
            <v>2400</v>
          </cell>
          <cell r="I163" t="str">
            <v>EA</v>
          </cell>
          <cell r="J163">
            <v>9600</v>
          </cell>
        </row>
        <row r="164">
          <cell r="B164" t="str">
            <v>SWR10356</v>
          </cell>
          <cell r="C164" t="str">
            <v>4.208/5.55</v>
          </cell>
          <cell r="D164" t="str">
            <v>Concreting the location after erection of 9.1/8  mt pole with CC (1:4:8) using 40 mm,HBG metal including the cost of all materials and curing , Dewatering the pits before after concreting (River sand, Metal, Cement, water shall be procured by the contractor) for cut points location / PSCC pole.Using form boxes   (0.76X0.76X1.52 Mts)* 4 = 3.508Cu.Mt and (0.45X0.45X1.265 Mts)* 8 = 2.048 Cu.Mt</v>
          </cell>
          <cell r="E164" t="str">
            <v>Civil work</v>
          </cell>
          <cell r="F164" t="str">
            <v>Mass concreting of supports incl. cement</v>
          </cell>
          <cell r="G164" t="str">
            <v xml:space="preserve">As per relevaent standard specifications </v>
          </cell>
          <cell r="H164">
            <v>6579</v>
          </cell>
          <cell r="I164" t="str">
            <v>M3</v>
          </cell>
          <cell r="J164" t="e">
            <v>#VALUE!</v>
          </cell>
        </row>
        <row r="165">
          <cell r="B165" t="str">
            <v>SMR11488</v>
          </cell>
          <cell r="C165">
            <v>5</v>
          </cell>
          <cell r="D165" t="str">
            <v>Supply of GI Bolts,Nuts and Washers etc.</v>
          </cell>
          <cell r="E165" t="str">
            <v>Electrical work</v>
          </cell>
          <cell r="F165" t="str">
            <v>S-GI Bolts &amp; Nuts,Washers etc.,</v>
          </cell>
          <cell r="G165" t="str">
            <v xml:space="preserve">As per relevaent standard specifications </v>
          </cell>
          <cell r="H165">
            <v>117.5</v>
          </cell>
          <cell r="I165" t="str">
            <v>KG</v>
          </cell>
          <cell r="J165">
            <v>587.5</v>
          </cell>
        </row>
        <row r="166">
          <cell r="B166" t="str">
            <v>SWR10206</v>
          </cell>
          <cell r="C166">
            <v>0.67</v>
          </cell>
          <cell r="D166" t="str">
            <v>Loading of MS Channel,Angles,Flats&amp;Rods.</v>
          </cell>
          <cell r="E166" t="str">
            <v>Electrical work</v>
          </cell>
          <cell r="F166" t="str">
            <v>LOADING of MS Channel,Angles,Flats&amp;Rods</v>
          </cell>
          <cell r="G166" t="str">
            <v xml:space="preserve">As per relevaent standard specifications </v>
          </cell>
          <cell r="H166">
            <v>221</v>
          </cell>
          <cell r="I166" t="str">
            <v>TO</v>
          </cell>
          <cell r="J166">
            <v>148.07000000000002</v>
          </cell>
        </row>
        <row r="167">
          <cell r="B167" t="str">
            <v>SWR10524</v>
          </cell>
          <cell r="C167">
            <v>0.67</v>
          </cell>
          <cell r="D167" t="str">
            <v>Unloading of MS Channel,Angles,Flats&amp;Rod.</v>
          </cell>
          <cell r="E167" t="str">
            <v>Electrical work</v>
          </cell>
          <cell r="F167" t="str">
            <v>UNLOADING of MS Channel,Angles,Flats&amp;Rod</v>
          </cell>
          <cell r="G167" t="str">
            <v xml:space="preserve">As per relevaent standard specifications </v>
          </cell>
          <cell r="H167">
            <v>185</v>
          </cell>
          <cell r="I167" t="str">
            <v>TO</v>
          </cell>
          <cell r="J167">
            <v>123.95</v>
          </cell>
        </row>
        <row r="168">
          <cell r="B168" t="str">
            <v>SWR10134</v>
          </cell>
          <cell r="C168">
            <v>0.67</v>
          </cell>
          <cell r="D168" t="str">
            <v>Transport of steel including line materital such as cross arm,clamps,hard ware(including loading and unloading) above 30KM and  upto 50KM</v>
          </cell>
          <cell r="E168" t="str">
            <v>Electrical work</v>
          </cell>
          <cell r="F168" t="str">
            <v>TRANSPORT OF STEEL 30 TO 50KM</v>
          </cell>
          <cell r="G168" t="str">
            <v xml:space="preserve">As per relevaent standard specifications </v>
          </cell>
          <cell r="H168">
            <v>587.52</v>
          </cell>
          <cell r="I168" t="str">
            <v>TO</v>
          </cell>
          <cell r="J168">
            <v>393.63839999999999</v>
          </cell>
        </row>
        <row r="169">
          <cell r="B169" t="str">
            <v>SWR20307</v>
          </cell>
          <cell r="C169">
            <v>8</v>
          </cell>
          <cell r="D169" t="str">
            <v>Sub Transportation of 8.0M PSCC Pole including Loading and Unloading&lt;10KM.</v>
          </cell>
          <cell r="E169" t="str">
            <v>Electrical work</v>
          </cell>
          <cell r="F169" t="str">
            <v>SubTrnsprt 8M PSCC Pole incl. L&amp;UL&lt;10KM</v>
          </cell>
          <cell r="G169" t="str">
            <v xml:space="preserve">As per relevaent standard specifications </v>
          </cell>
          <cell r="H169">
            <v>271.52</v>
          </cell>
          <cell r="I169" t="str">
            <v>EA</v>
          </cell>
          <cell r="J169">
            <v>2172.16</v>
          </cell>
        </row>
        <row r="170">
          <cell r="B170" t="str">
            <v>SWR20308</v>
          </cell>
          <cell r="C170">
            <v>4</v>
          </cell>
          <cell r="D170" t="str">
            <v>Sub Transportation of 9.1 M PSCC Pole including Loading and Unloading&lt;10KM.</v>
          </cell>
          <cell r="E170" t="str">
            <v>Electrical work</v>
          </cell>
          <cell r="F170" t="str">
            <v>SubTrnsprt 9M PSCC Pole incl. L&amp;UL&lt;10KM</v>
          </cell>
          <cell r="G170" t="str">
            <v xml:space="preserve">As per relevaent standard specifications </v>
          </cell>
          <cell r="H170">
            <v>407.29</v>
          </cell>
          <cell r="I170" t="str">
            <v>EA</v>
          </cell>
          <cell r="J170">
            <v>1629.16</v>
          </cell>
        </row>
        <row r="171">
          <cell r="B171" t="str">
            <v>SWR12402</v>
          </cell>
          <cell r="C171">
            <v>1</v>
          </cell>
          <cell r="D171" t="str">
            <v>Loading  of 11KV Metal parts bag of 25 nos</v>
          </cell>
          <cell r="E171" t="str">
            <v>Electrical work</v>
          </cell>
          <cell r="F171" t="str">
            <v>LOADING of 11 KV Metal parts</v>
          </cell>
          <cell r="G171" t="str">
            <v xml:space="preserve">As per relevaent standard specifications </v>
          </cell>
          <cell r="H171">
            <v>48</v>
          </cell>
          <cell r="I171" t="str">
            <v>BAG</v>
          </cell>
          <cell r="J171">
            <v>48</v>
          </cell>
        </row>
        <row r="172">
          <cell r="B172" t="str">
            <v>SWR12421</v>
          </cell>
          <cell r="C172">
            <v>1</v>
          </cell>
          <cell r="D172" t="str">
            <v>Unloading  of 11KV Metal parts bag of 25 nos</v>
          </cell>
          <cell r="E172" t="str">
            <v>Electrical work</v>
          </cell>
          <cell r="F172" t="str">
            <v>UNLOADING of 11 KV Metal parts Bag</v>
          </cell>
          <cell r="G172" t="str">
            <v xml:space="preserve">As per relevaent standard specifications </v>
          </cell>
          <cell r="H172">
            <v>48</v>
          </cell>
          <cell r="I172" t="str">
            <v>BAG</v>
          </cell>
          <cell r="J172">
            <v>48</v>
          </cell>
        </row>
        <row r="173">
          <cell r="B173" t="str">
            <v>SWR12416</v>
          </cell>
          <cell r="C173">
            <v>1</v>
          </cell>
          <cell r="D173" t="str">
            <v>Loading of 33 KV and 11 KV Disc insulators.</v>
          </cell>
          <cell r="E173" t="str">
            <v>Electrical work</v>
          </cell>
          <cell r="F173" t="str">
            <v>LOADING  of 33 &amp; 11 KV Disc insulators</v>
          </cell>
          <cell r="G173" t="str">
            <v xml:space="preserve">As per relevaent standard specifications </v>
          </cell>
          <cell r="H173">
            <v>2</v>
          </cell>
          <cell r="I173" t="str">
            <v>KI</v>
          </cell>
          <cell r="J173">
            <v>2</v>
          </cell>
        </row>
        <row r="174">
          <cell r="B174" t="str">
            <v>SWR10631</v>
          </cell>
          <cell r="C174">
            <v>1</v>
          </cell>
          <cell r="D174" t="str">
            <v>Unloading of 33 KV and 11 KV Disc insulators.</v>
          </cell>
          <cell r="E174" t="str">
            <v>Electrical work</v>
          </cell>
          <cell r="F174" t="str">
            <v>UNLOADING   of 33 &amp; 11 KV Disc insulator</v>
          </cell>
          <cell r="G174" t="str">
            <v xml:space="preserve">As per relevaent standard specifications </v>
          </cell>
          <cell r="H174">
            <v>2</v>
          </cell>
          <cell r="I174" t="str">
            <v>KI</v>
          </cell>
          <cell r="J174">
            <v>2</v>
          </cell>
        </row>
        <row r="175">
          <cell r="B175" t="str">
            <v>SMR11482</v>
          </cell>
          <cell r="C175">
            <v>4</v>
          </cell>
          <cell r="D175" t="str">
            <v>Supply of C I earth pipe of size 100mm dia, 2.75mtrs long for earth electrode</v>
          </cell>
          <cell r="E175" t="str">
            <v>Electrical work</v>
          </cell>
          <cell r="F175" t="str">
            <v>S-CI Pipe earthing 100mm dia 2.75m long</v>
          </cell>
          <cell r="G175" t="str">
            <v xml:space="preserve">As per relevaent standard specifications </v>
          </cell>
          <cell r="H175">
            <v>3486</v>
          </cell>
          <cell r="I175" t="str">
            <v>EA</v>
          </cell>
          <cell r="J175">
            <v>13944</v>
          </cell>
        </row>
        <row r="176">
          <cell r="B176" t="str">
            <v>SWR10357</v>
          </cell>
          <cell r="C176">
            <v>4</v>
          </cell>
          <cell r="D176" t="str">
            <v>Erection of Earth Electrode including Providing of earthing with excavation of earth pit (0.6x0.6x2.4Mtrs) duly filling with Bentonite, earth, running of earth wire etc., complete including cost of Bentonite, RCC collar of size 0.6M dia x 0.5M height. Bentonite powder (2bags)of quanity 50kgs per each earth pit shall be provided.</v>
          </cell>
          <cell r="E176" t="str">
            <v>Earth work</v>
          </cell>
          <cell r="F176" t="str">
            <v>ERECT. OF LINES-Providing of earthing</v>
          </cell>
          <cell r="G176" t="str">
            <v xml:space="preserve">As per relevaent standard specifications </v>
          </cell>
          <cell r="H176">
            <v>1234.2</v>
          </cell>
          <cell r="I176" t="str">
            <v>EA</v>
          </cell>
          <cell r="J176">
            <v>4936.8</v>
          </cell>
        </row>
        <row r="177">
          <cell r="B177" t="str">
            <v>SMR11485</v>
          </cell>
          <cell r="C177">
            <v>60</v>
          </cell>
          <cell r="D177" t="str">
            <v>Supply of earthing GI Flat 25X3 mm including material</v>
          </cell>
          <cell r="E177" t="str">
            <v>Earth work</v>
          </cell>
          <cell r="F177" t="str">
            <v>S-Earthing GI flat 25x3 mm incl material</v>
          </cell>
          <cell r="G177" t="str">
            <v xml:space="preserve">As per relevaent standard specifications </v>
          </cell>
          <cell r="H177">
            <v>105</v>
          </cell>
          <cell r="I177" t="str">
            <v>KG</v>
          </cell>
          <cell r="J177">
            <v>6300</v>
          </cell>
        </row>
        <row r="178">
          <cell r="B178" t="str">
            <v>SWR10239</v>
          </cell>
          <cell r="C178">
            <v>2</v>
          </cell>
          <cell r="D178" t="str">
            <v>Loading of 33 KV AB Switch Conventional 400/800 Amp.</v>
          </cell>
          <cell r="E178" t="str">
            <v>Electrical work</v>
          </cell>
          <cell r="F178" t="str">
            <v>LOADING of 33 KV AB SWCH Con 400/800 A</v>
          </cell>
          <cell r="G178" t="str">
            <v xml:space="preserve">As per relevaent standard specifications </v>
          </cell>
          <cell r="H178">
            <v>126</v>
          </cell>
          <cell r="I178" t="str">
            <v>EA</v>
          </cell>
          <cell r="J178">
            <v>252</v>
          </cell>
        </row>
        <row r="179">
          <cell r="B179" t="str">
            <v>SWR10557</v>
          </cell>
          <cell r="C179">
            <v>2</v>
          </cell>
          <cell r="D179" t="str">
            <v xml:space="preserve">Unloading of 33 KV AB Switch Conventional 400/800 Amp. </v>
          </cell>
          <cell r="E179" t="str">
            <v>Electrical work</v>
          </cell>
          <cell r="F179" t="str">
            <v>UNLOADING of 33 KV AB SWCH Con 400/800 A</v>
          </cell>
          <cell r="G179" t="str">
            <v xml:space="preserve">As per relevaent standard specifications </v>
          </cell>
          <cell r="H179">
            <v>79</v>
          </cell>
          <cell r="I179" t="str">
            <v>EA</v>
          </cell>
          <cell r="J179">
            <v>158</v>
          </cell>
        </row>
        <row r="180">
          <cell r="B180" t="str">
            <v>SWR21190</v>
          </cell>
          <cell r="C180">
            <v>8</v>
          </cell>
          <cell r="D180" t="str">
            <v>Excavation of Stay pits of size 0.45x0.45x1.34 Mts'  for  burying the anchor rod with anchor plateof stay sets including dewatering, shoring,shuttering wherever necessary and back filling the pit (after erection and concreting the same whever is necessary) with the excavated earth/extra earth/excavated rock bits if any and leveling the site without any lead.In all soils except Hard gravel Hard Murram, Disintegrated Rock,Hard rock Requiring blasting.</v>
          </cell>
          <cell r="E180" t="str">
            <v>Earth work</v>
          </cell>
          <cell r="F180" t="str">
            <v>Excavate-StayPit .45x.45x1.34mSoil ex Hr</v>
          </cell>
          <cell r="G180" t="str">
            <v xml:space="preserve">As per relevaent standard specifications </v>
          </cell>
          <cell r="H180">
            <v>520</v>
          </cell>
          <cell r="I180" t="str">
            <v>EA</v>
          </cell>
          <cell r="J180">
            <v>4160</v>
          </cell>
        </row>
        <row r="181">
          <cell r="B181" t="str">
            <v>SWR10393</v>
          </cell>
          <cell r="C181">
            <v>3</v>
          </cell>
          <cell r="D181" t="str">
            <v>Erection of 11kV AB Switches 800/400 Amps includes Assembling, Erection and alignment for normal Operation for perfect closing and opening and providing Jumpers on either side of AB Switch with Panther ACSR.The AB switch operating rod shall be provided with proper locking arrangement with locks of reputed Company.</v>
          </cell>
          <cell r="E181" t="str">
            <v>Electrical work</v>
          </cell>
          <cell r="F181" t="str">
            <v>Erection of  11kv ABSwitch incl earthing</v>
          </cell>
          <cell r="G181" t="str">
            <v xml:space="preserve">As per relevaent standard specifications </v>
          </cell>
          <cell r="H181">
            <v>3200</v>
          </cell>
          <cell r="I181" t="str">
            <v>EA</v>
          </cell>
          <cell r="J181">
            <v>9600</v>
          </cell>
        </row>
        <row r="182">
          <cell r="B182" t="str">
            <v>SMR11488</v>
          </cell>
          <cell r="C182">
            <v>10</v>
          </cell>
          <cell r="D182" t="str">
            <v>Supply of GI Bolts,Nuts and Washers etc.</v>
          </cell>
          <cell r="E182" t="str">
            <v>Electrical work</v>
          </cell>
          <cell r="F182" t="str">
            <v>S-GI Bolts &amp; Nuts,Washers etc.,</v>
          </cell>
          <cell r="G182" t="str">
            <v xml:space="preserve">As per relevaent standard specifications </v>
          </cell>
          <cell r="H182">
            <v>117.5</v>
          </cell>
          <cell r="I182" t="str">
            <v>KG</v>
          </cell>
          <cell r="J182">
            <v>1175</v>
          </cell>
        </row>
        <row r="183">
          <cell r="B183" t="str">
            <v>SWR10206</v>
          </cell>
          <cell r="C183">
            <v>0.26</v>
          </cell>
          <cell r="D183" t="str">
            <v>Loading of MS Channel,Angles,Flats&amp;Rods.</v>
          </cell>
          <cell r="E183" t="str">
            <v>Electrical work</v>
          </cell>
          <cell r="F183" t="str">
            <v>LOADING of MS Channel,Angles,Flats&amp;Rods</v>
          </cell>
          <cell r="G183" t="str">
            <v xml:space="preserve">As per relevaent standard specifications </v>
          </cell>
          <cell r="H183">
            <v>221</v>
          </cell>
          <cell r="I183" t="str">
            <v>TO</v>
          </cell>
          <cell r="J183">
            <v>57.46</v>
          </cell>
        </row>
        <row r="184">
          <cell r="B184" t="str">
            <v>SWR10524</v>
          </cell>
          <cell r="C184">
            <v>0.26</v>
          </cell>
          <cell r="D184" t="str">
            <v>Unloading of MS Channel,Angles,Flats&amp;Rod.</v>
          </cell>
          <cell r="E184" t="str">
            <v>Electrical work</v>
          </cell>
          <cell r="F184" t="str">
            <v>UNLOADING of MS Channel,Angles,Flats&amp;Rod</v>
          </cell>
          <cell r="G184" t="str">
            <v xml:space="preserve">As per relevaent standard specifications </v>
          </cell>
          <cell r="H184">
            <v>185</v>
          </cell>
          <cell r="I184" t="str">
            <v>TO</v>
          </cell>
          <cell r="J184">
            <v>48.1</v>
          </cell>
        </row>
        <row r="185">
          <cell r="B185" t="str">
            <v>SWR10134</v>
          </cell>
          <cell r="C185">
            <v>0.26</v>
          </cell>
          <cell r="D185" t="str">
            <v>Transport of steel including line materital such as cross arm,clamps,hard ware(including loading and unloading) above 30KM and  upto 50KM</v>
          </cell>
          <cell r="E185" t="str">
            <v>Electrical work</v>
          </cell>
          <cell r="F185" t="str">
            <v>TRANSPORT OF STEEL 30 TO 50KM</v>
          </cell>
          <cell r="G185" t="str">
            <v xml:space="preserve">As per relevaent standard specifications </v>
          </cell>
          <cell r="H185">
            <v>587.54</v>
          </cell>
          <cell r="I185" t="str">
            <v>TO</v>
          </cell>
          <cell r="J185">
            <v>152.7604</v>
          </cell>
        </row>
        <row r="186">
          <cell r="B186" t="str">
            <v>SMR11484</v>
          </cell>
          <cell r="C186">
            <v>3</v>
          </cell>
          <cell r="D186" t="str">
            <v>Supply of C I earth pipe of size 50mm dia, 2 mtrs long for earth electrode</v>
          </cell>
          <cell r="E186" t="str">
            <v>Electrical work</v>
          </cell>
          <cell r="F186" t="str">
            <v>S-CI Pipe earthing 50mm dia 2m long</v>
          </cell>
          <cell r="G186" t="str">
            <v xml:space="preserve">As per relevaent standard specifications </v>
          </cell>
          <cell r="H186">
            <v>2441</v>
          </cell>
          <cell r="I186" t="str">
            <v>EA</v>
          </cell>
          <cell r="J186">
            <v>7323</v>
          </cell>
        </row>
        <row r="187">
          <cell r="B187" t="str">
            <v>SWR11222</v>
          </cell>
          <cell r="C187">
            <v>6</v>
          </cell>
          <cell r="D187" t="str">
            <v>Loading/Unloading of C I earth pipe of size 80/50mm dia, 2 mtrs long for earth electrode</v>
          </cell>
          <cell r="E187" t="str">
            <v>Electrical work</v>
          </cell>
          <cell r="F187" t="str">
            <v>Load/Unload-CI pipe 80/50 mm dia 2mt L</v>
          </cell>
          <cell r="G187" t="str">
            <v xml:space="preserve">As per relevaent standard specifications </v>
          </cell>
          <cell r="H187">
            <v>18</v>
          </cell>
          <cell r="I187" t="str">
            <v>EA</v>
          </cell>
          <cell r="J187">
            <v>108</v>
          </cell>
        </row>
        <row r="188">
          <cell r="B188" t="str">
            <v>SWR34671</v>
          </cell>
          <cell r="C188">
            <v>3</v>
          </cell>
          <cell r="D188" t="str">
            <v>Providing of collar rings of 450mm dia at 4 pole structure</v>
          </cell>
          <cell r="E188" t="str">
            <v>Electrical work</v>
          </cell>
          <cell r="F188" t="str">
            <v>Collar/ Rings of 450mm dia</v>
          </cell>
          <cell r="G188" t="str">
            <v xml:space="preserve">As per relevaent standard specifications </v>
          </cell>
          <cell r="H188">
            <v>250</v>
          </cell>
          <cell r="I188" t="str">
            <v>EA</v>
          </cell>
          <cell r="J188">
            <v>750</v>
          </cell>
        </row>
        <row r="189">
          <cell r="B189" t="str">
            <v>SMR11485</v>
          </cell>
          <cell r="C189">
            <v>30</v>
          </cell>
          <cell r="D189" t="str">
            <v>Supply of earthing GI Flat 25X3 mm including material</v>
          </cell>
          <cell r="E189" t="str">
            <v>Earth work</v>
          </cell>
          <cell r="F189" t="str">
            <v>S-Earthing GI flat 25x3 mm incl material</v>
          </cell>
          <cell r="G189" t="str">
            <v xml:space="preserve">As per relevaent standard specifications </v>
          </cell>
          <cell r="H189">
            <v>105</v>
          </cell>
          <cell r="I189" t="str">
            <v>KG</v>
          </cell>
          <cell r="J189">
            <v>3150</v>
          </cell>
        </row>
        <row r="190">
          <cell r="B190" t="str">
            <v>SWR10238</v>
          </cell>
          <cell r="C190">
            <v>3</v>
          </cell>
          <cell r="D190" t="str">
            <v>loading of 11 KV AB Switch Conventional 200/400 Amp.</v>
          </cell>
          <cell r="E190" t="str">
            <v>Electrical work</v>
          </cell>
          <cell r="F190" t="str">
            <v>LOADING of 11 KV AB SWCH Con 200/400 A</v>
          </cell>
          <cell r="G190" t="str">
            <v xml:space="preserve">As per relevaent standard specifications </v>
          </cell>
          <cell r="H190">
            <v>80</v>
          </cell>
          <cell r="I190" t="str">
            <v>EA</v>
          </cell>
          <cell r="J190">
            <v>240</v>
          </cell>
        </row>
        <row r="191">
          <cell r="B191" t="str">
            <v>SWR10556</v>
          </cell>
          <cell r="C191">
            <v>3</v>
          </cell>
          <cell r="D191" t="str">
            <v>Unloading of 11 KV AB Switch Conventional 200/400 Amp.</v>
          </cell>
          <cell r="E191" t="str">
            <v>Electrical work</v>
          </cell>
          <cell r="F191" t="str">
            <v>UNLOADING of 11 KV AB SWCH Con 200/400 A</v>
          </cell>
          <cell r="G191" t="str">
            <v xml:space="preserve">As per relevaent standard specifications </v>
          </cell>
          <cell r="H191">
            <v>80</v>
          </cell>
          <cell r="I191" t="str">
            <v>EA</v>
          </cell>
          <cell r="J191">
            <v>240</v>
          </cell>
        </row>
        <row r="192">
          <cell r="B192" t="str">
            <v>SWR22092</v>
          </cell>
          <cell r="C192">
            <v>2.46</v>
          </cell>
          <cell r="D192" t="str">
            <v xml:space="preserve">Detailed Survey and way leave clearance. The work includes Peg marking and necessary tree clearance for erection of 33 kv line </v>
          </cell>
          <cell r="E192" t="str">
            <v>Earth work</v>
          </cell>
          <cell r="F192" t="str">
            <v>survey line&amp;cabl inc peg mark&amp;tree clear</v>
          </cell>
          <cell r="G192" t="str">
            <v xml:space="preserve">As per relevaent standard specifications </v>
          </cell>
          <cell r="H192">
            <v>765</v>
          </cell>
          <cell r="I192" t="str">
            <v>KM</v>
          </cell>
          <cell r="J192">
            <v>1881.8999999999999</v>
          </cell>
        </row>
        <row r="193">
          <cell r="B193" t="str">
            <v>SWR10105</v>
          </cell>
          <cell r="C193">
            <v>35</v>
          </cell>
          <cell r="D193" t="str">
            <v xml:space="preserve"> Excavation of Pole pits of size 0.75x0.75x2 for 11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v>
          </cell>
          <cell r="E193" t="str">
            <v>Earth work</v>
          </cell>
          <cell r="F193" t="str">
            <v>EXCAVATION OF PIT (2.6" x 2.6" x 5.0')</v>
          </cell>
          <cell r="G193" t="str">
            <v xml:space="preserve">As per relevaent standard specifications </v>
          </cell>
          <cell r="H193">
            <v>600</v>
          </cell>
          <cell r="I193" t="str">
            <v>EA</v>
          </cell>
          <cell r="J193">
            <v>21000</v>
          </cell>
        </row>
        <row r="194">
          <cell r="B194" t="str">
            <v>SWR10110</v>
          </cell>
          <cell r="C194">
            <v>15</v>
          </cell>
          <cell r="D194" t="str">
            <v xml:space="preserve"> Excavation of Pole pits of size 0.75x0.75x2 for 11 mts PSCC Poles for structure as per layout drawings including watering,shoring, shuttering wherever necessary and back filling the hard pit (after erection and concreting of poles whever is necessary) with the excavated earth/extra earth/excavated hard rock bits if any and leveling the site without any lead. </v>
          </cell>
          <cell r="E194" t="str">
            <v>Earth work</v>
          </cell>
          <cell r="F194" t="str">
            <v>EXCAV. OF PIT HARD (2.6" x 2.6" x 5.0')</v>
          </cell>
          <cell r="G194" t="str">
            <v xml:space="preserve">As per relevaent standard specifications </v>
          </cell>
          <cell r="H194">
            <v>1440</v>
          </cell>
          <cell r="I194" t="str">
            <v>EA</v>
          </cell>
          <cell r="J194">
            <v>21600</v>
          </cell>
        </row>
        <row r="195">
          <cell r="B195" t="str">
            <v>SWR10978</v>
          </cell>
          <cell r="C195">
            <v>50</v>
          </cell>
          <cell r="D195" t="str">
            <v>Erection of 11 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E195" t="str">
            <v>Electrical work</v>
          </cell>
          <cell r="F195" t="str">
            <v>Errection of 11 M long PSCC pole</v>
          </cell>
          <cell r="G195" t="str">
            <v xml:space="preserve">As per relevaent standard specifications </v>
          </cell>
          <cell r="H195">
            <v>4165.28</v>
          </cell>
          <cell r="I195" t="str">
            <v>EA</v>
          </cell>
          <cell r="J195">
            <v>208264</v>
          </cell>
        </row>
        <row r="196">
          <cell r="B196" t="str">
            <v>SWR10343</v>
          </cell>
          <cell r="C196">
            <v>30</v>
          </cell>
          <cell r="D196" t="str">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E196" t="str">
            <v>Electrical work</v>
          </cell>
          <cell r="F196" t="str">
            <v>ERECTION OF LINES-Erection of 9.1M Pole</v>
          </cell>
          <cell r="G196" t="str">
            <v xml:space="preserve">As per relevaent standard specifications </v>
          </cell>
          <cell r="H196">
            <v>2400</v>
          </cell>
          <cell r="I196" t="str">
            <v>EA</v>
          </cell>
          <cell r="J196">
            <v>72000</v>
          </cell>
        </row>
        <row r="197">
          <cell r="B197" t="str">
            <v>SWR10981</v>
          </cell>
          <cell r="C197">
            <v>16</v>
          </cell>
          <cell r="D197" t="str">
            <v>Formation of 33 kv cut points (Vertical/Horizantal) including fixing of Clamps and top cleat and fixing of pin insulator complete with necessary hard wear for stud locations excluding the cost of  pit Excavation and the pole shall be numbered with  colour paint and earthing.</v>
          </cell>
          <cell r="E197" t="str">
            <v>Electrical work</v>
          </cell>
          <cell r="F197" t="str">
            <v>Horizontal Cut point for 33 KV line</v>
          </cell>
          <cell r="G197" t="str">
            <v xml:space="preserve">As per relevaent standard specifications </v>
          </cell>
          <cell r="H197">
            <v>1759.5</v>
          </cell>
          <cell r="I197" t="str">
            <v>EA</v>
          </cell>
          <cell r="J197">
            <v>28152</v>
          </cell>
        </row>
        <row r="198">
          <cell r="B198" t="str">
            <v>SWR10356</v>
          </cell>
          <cell r="C198" t="str">
            <v>31.75/
38.05</v>
          </cell>
          <cell r="D198" t="str">
            <v>Concreting the location after erection of 11/9.1 mt pole with CC (1:4:8) using 40 mm,HBG metal including the cost of all materials and curing , Dewatering the pits before after concreting (River sand, Metal, Cement, water shall be procured by the contractor) for cut points location / PSCC pole.Using form boxes   (0.75X0.75X2 Mts)* 27 = 30.37Cu.Mt and (0.45X0.45X1.265 Mts)* 30 = 7.68 Cu.Mt</v>
          </cell>
          <cell r="E198" t="str">
            <v>Civil work</v>
          </cell>
          <cell r="F198" t="str">
            <v>Mass concreting of supports incl. cement</v>
          </cell>
          <cell r="G198" t="str">
            <v xml:space="preserve">As per relevaent standard specifications </v>
          </cell>
          <cell r="H198">
            <v>6579</v>
          </cell>
          <cell r="I198" t="str">
            <v>M3</v>
          </cell>
          <cell r="J198" t="e">
            <v>#VALUE!</v>
          </cell>
        </row>
        <row r="199">
          <cell r="B199" t="str">
            <v>SWR10366</v>
          </cell>
          <cell r="C199">
            <v>2.46</v>
          </cell>
          <cell r="D199" t="str">
            <v>Paving of the 100 sqmm AAA conductor and stringing duly arranging temporary guys, tensioning, sagging of conductor maintaing the ground clearences as per IE rules1956, pin binding, strain insulator binding and giving jumpers Etc.Stiffner pieces shall be be provided for all pin insulator locations.</v>
          </cell>
          <cell r="E199" t="str">
            <v>Earth work</v>
          </cell>
          <cell r="F199" t="str">
            <v>Stringing 100sqmm 33/11kv Line 3 Cond SC</v>
          </cell>
          <cell r="G199" t="str">
            <v xml:space="preserve">As per relevaent standard specifications </v>
          </cell>
          <cell r="H199">
            <v>12600.06</v>
          </cell>
          <cell r="I199" t="str">
            <v>KM</v>
          </cell>
          <cell r="J199">
            <v>30996.147599999997</v>
          </cell>
        </row>
        <row r="200">
          <cell r="B200" t="str">
            <v>SMR11488</v>
          </cell>
          <cell r="C200">
            <v>100</v>
          </cell>
          <cell r="D200" t="str">
            <v>Supply of GI Bolts,Nuts and Washers etc.</v>
          </cell>
          <cell r="E200" t="str">
            <v>Electrical work</v>
          </cell>
          <cell r="F200" t="str">
            <v>S-GI Bolts &amp; Nuts,Washers etc.,</v>
          </cell>
          <cell r="G200" t="str">
            <v xml:space="preserve">As per relevaent standard specifications </v>
          </cell>
          <cell r="H200">
            <v>117.5</v>
          </cell>
          <cell r="I200" t="str">
            <v>KG</v>
          </cell>
          <cell r="J200">
            <v>11750</v>
          </cell>
        </row>
        <row r="201">
          <cell r="B201" t="str">
            <v>SWR11180</v>
          </cell>
          <cell r="C201">
            <v>50</v>
          </cell>
          <cell r="D201" t="str">
            <v>Sub Transportation of 11.0M PSCC Pole including Loading and Unloading&lt;10KM</v>
          </cell>
          <cell r="E201" t="str">
            <v>Electrical work</v>
          </cell>
          <cell r="F201" t="str">
            <v>SubTrnsprt 11M PSCC Pole incl. L&amp;UL&lt;10KM</v>
          </cell>
          <cell r="G201" t="str">
            <v xml:space="preserve">As per relevaent standard specifications </v>
          </cell>
          <cell r="H201">
            <v>431.97</v>
          </cell>
          <cell r="I201" t="str">
            <v>EA</v>
          </cell>
          <cell r="J201">
            <v>21598.5</v>
          </cell>
        </row>
        <row r="202">
          <cell r="B202" t="str">
            <v>SWR20308</v>
          </cell>
          <cell r="C202">
            <v>30</v>
          </cell>
          <cell r="D202" t="str">
            <v>Sub Transportation of 9.1 M PSCC Pole including Loading and Unloading&lt;10KM.</v>
          </cell>
          <cell r="E202" t="str">
            <v>Electrical work</v>
          </cell>
          <cell r="F202" t="str">
            <v>SubTrnsprt 9M PSCC Pole incl. L&amp;UL&lt;10KM</v>
          </cell>
          <cell r="G202" t="str">
            <v xml:space="preserve">As per relevaent standard specifications </v>
          </cell>
          <cell r="H202">
            <v>407.29</v>
          </cell>
          <cell r="I202" t="str">
            <v>EA</v>
          </cell>
          <cell r="J202">
            <v>12218.7</v>
          </cell>
        </row>
        <row r="203">
          <cell r="B203" t="str">
            <v>SWR10191</v>
          </cell>
          <cell r="C203">
            <v>2</v>
          </cell>
          <cell r="D203" t="str">
            <v>Loading  of Conductor drums</v>
          </cell>
          <cell r="E203" t="str">
            <v>Electrical work</v>
          </cell>
          <cell r="F203" t="str">
            <v>LOADING  of Conductor drums</v>
          </cell>
          <cell r="G203" t="str">
            <v xml:space="preserve">As per relevaent standard specifications </v>
          </cell>
          <cell r="H203">
            <v>202</v>
          </cell>
          <cell r="I203" t="str">
            <v>EA</v>
          </cell>
          <cell r="J203">
            <v>404</v>
          </cell>
        </row>
        <row r="204">
          <cell r="B204" t="str">
            <v>SWR10509</v>
          </cell>
          <cell r="C204">
            <v>2</v>
          </cell>
          <cell r="D204" t="str">
            <v>Unloading of Conductor drums</v>
          </cell>
          <cell r="E204" t="str">
            <v>Electrical work</v>
          </cell>
          <cell r="F204" t="str">
            <v>UNLOADING of Conductor drums</v>
          </cell>
          <cell r="G204" t="str">
            <v xml:space="preserve">As per relevaent standard specifications </v>
          </cell>
          <cell r="H204">
            <v>100</v>
          </cell>
          <cell r="I204" t="str">
            <v>EA</v>
          </cell>
          <cell r="J204">
            <v>200</v>
          </cell>
        </row>
        <row r="205">
          <cell r="B205" t="str">
            <v>SWR11860</v>
          </cell>
          <cell r="C205">
            <v>2</v>
          </cell>
          <cell r="D205" t="str">
            <v>Transport of VCB , Control pannels, current transformater, bosster etc, above 10 KM and upto 50 KM with lorry for each trip.</v>
          </cell>
          <cell r="E205" t="str">
            <v>Electrical work</v>
          </cell>
          <cell r="F205" t="str">
            <v>Transport of Cond Drum,VCBs upto 10Km</v>
          </cell>
          <cell r="G205" t="str">
            <v xml:space="preserve">As per relevaent standard specifications </v>
          </cell>
          <cell r="H205">
            <v>2720.34</v>
          </cell>
          <cell r="I205" t="str">
            <v>EA</v>
          </cell>
          <cell r="J205">
            <v>5440.68</v>
          </cell>
        </row>
        <row r="206">
          <cell r="B206" t="str">
            <v>SWR10150</v>
          </cell>
          <cell r="C206">
            <v>0.77500000000000002</v>
          </cell>
          <cell r="D206" t="str">
            <v>Transport of steel including line materital such as cross arm,clamps,hard ware(including loading and unloading) above 30KM and  upto 50KM.</v>
          </cell>
          <cell r="E206" t="str">
            <v>Electrical work</v>
          </cell>
          <cell r="F206" t="str">
            <v>TRANSPORT OF STEEL MATERIAL 30 TO 50KM</v>
          </cell>
          <cell r="G206" t="str">
            <v xml:space="preserve">As per relevaent standard specifications </v>
          </cell>
          <cell r="H206">
            <v>617.1</v>
          </cell>
          <cell r="I206" t="str">
            <v>TO</v>
          </cell>
          <cell r="J206">
            <v>478.25250000000005</v>
          </cell>
        </row>
        <row r="207">
          <cell r="B207" t="str">
            <v>SWR10206</v>
          </cell>
          <cell r="C207">
            <v>0.77500000000000002</v>
          </cell>
          <cell r="D207" t="str">
            <v>Loading of MS Channel,Angles,Flats&amp;Rods.</v>
          </cell>
          <cell r="E207" t="str">
            <v>Electrical work</v>
          </cell>
          <cell r="F207" t="str">
            <v>LOADING of MS Channel,Angles,Flats&amp;Rods</v>
          </cell>
          <cell r="G207" t="str">
            <v xml:space="preserve">As per relevaent standard specifications </v>
          </cell>
          <cell r="H207">
            <v>221.01</v>
          </cell>
          <cell r="I207" t="str">
            <v>TO</v>
          </cell>
          <cell r="J207">
            <v>171.28274999999999</v>
          </cell>
        </row>
        <row r="208">
          <cell r="B208" t="str">
            <v>SWR10524</v>
          </cell>
          <cell r="C208">
            <v>0.77500000000000002</v>
          </cell>
          <cell r="D208" t="str">
            <v>Unloading of MS Channel,Angles,Flats&amp;Rod.</v>
          </cell>
          <cell r="E208" t="str">
            <v>Electrical work</v>
          </cell>
          <cell r="F208" t="str">
            <v>UNLOADING of MS Channel,Angles,Flats&amp;Rod</v>
          </cell>
          <cell r="G208" t="str">
            <v xml:space="preserve">As per relevaent standard specifications </v>
          </cell>
          <cell r="H208">
            <v>185.01</v>
          </cell>
          <cell r="I208" t="str">
            <v>TO</v>
          </cell>
          <cell r="J208">
            <v>143.38274999999999</v>
          </cell>
        </row>
        <row r="209">
          <cell r="B209" t="str">
            <v>SWR10211</v>
          </cell>
          <cell r="C209">
            <v>26</v>
          </cell>
          <cell r="D209" t="str">
            <v>Loading of 33 KV Pin insulators</v>
          </cell>
          <cell r="E209" t="str">
            <v>Electrical work</v>
          </cell>
          <cell r="F209" t="str">
            <v>LOADING of 33 KV Pin insulators</v>
          </cell>
          <cell r="G209" t="str">
            <v xml:space="preserve">As per relevaent standard specifications </v>
          </cell>
          <cell r="H209">
            <v>3</v>
          </cell>
          <cell r="I209" t="str">
            <v>KI</v>
          </cell>
          <cell r="J209">
            <v>78</v>
          </cell>
        </row>
        <row r="210">
          <cell r="B210" t="str">
            <v>SWR10529</v>
          </cell>
          <cell r="C210">
            <v>26</v>
          </cell>
          <cell r="D210" t="str">
            <v>Unloading of 33 KV Pin insulators</v>
          </cell>
          <cell r="E210" t="str">
            <v>Electrical work</v>
          </cell>
          <cell r="F210" t="str">
            <v>UNLOADING of 33 KV Pin insulators</v>
          </cell>
          <cell r="G210" t="str">
            <v xml:space="preserve">As per relevaent standard specifications </v>
          </cell>
          <cell r="H210">
            <v>3</v>
          </cell>
          <cell r="I210" t="str">
            <v>KI</v>
          </cell>
          <cell r="J210">
            <v>78</v>
          </cell>
        </row>
        <row r="211">
          <cell r="B211" t="str">
            <v>SWR12416</v>
          </cell>
          <cell r="C211">
            <v>17</v>
          </cell>
          <cell r="D211" t="str">
            <v>Loading of 33 KV and 11 KV Disc insulators.</v>
          </cell>
          <cell r="E211" t="str">
            <v>Electrical work</v>
          </cell>
          <cell r="F211" t="str">
            <v>LOADING  of 33 &amp; 11 KV Disc insulators</v>
          </cell>
          <cell r="G211" t="str">
            <v xml:space="preserve">As per relevaent standard specifications </v>
          </cell>
          <cell r="H211">
            <v>2</v>
          </cell>
          <cell r="I211" t="str">
            <v>KI</v>
          </cell>
          <cell r="J211">
            <v>34</v>
          </cell>
        </row>
        <row r="212">
          <cell r="B212" t="str">
            <v>SWR10631</v>
          </cell>
          <cell r="C212">
            <v>17</v>
          </cell>
          <cell r="D212" t="str">
            <v>Unloading of 33 KV and 11 KV Disc insulators.</v>
          </cell>
          <cell r="E212" t="str">
            <v>Electrical work</v>
          </cell>
          <cell r="F212" t="str">
            <v>UNLOADING   of 33 &amp; 11 KV Disc insulator</v>
          </cell>
          <cell r="G212" t="str">
            <v xml:space="preserve">As per relevaent standard specifications </v>
          </cell>
          <cell r="H212">
            <v>2</v>
          </cell>
          <cell r="I212" t="str">
            <v>KI</v>
          </cell>
          <cell r="J212">
            <v>34</v>
          </cell>
        </row>
        <row r="213">
          <cell r="B213" t="str">
            <v>SWR10618</v>
          </cell>
          <cell r="C213">
            <v>4</v>
          </cell>
          <cell r="D213" t="str">
            <v>Loading  of 33KV Metal parts bag of 25 nos.</v>
          </cell>
          <cell r="E213" t="str">
            <v>Electrical work</v>
          </cell>
          <cell r="F213" t="str">
            <v>LOADING  of 33KV Metal parts-bag of 25no</v>
          </cell>
          <cell r="G213" t="str">
            <v xml:space="preserve">As per relevaent standard specifications </v>
          </cell>
          <cell r="H213">
            <v>65</v>
          </cell>
          <cell r="I213" t="str">
            <v>BAG</v>
          </cell>
          <cell r="J213">
            <v>260</v>
          </cell>
        </row>
        <row r="214">
          <cell r="B214" t="str">
            <v>SWR10632</v>
          </cell>
          <cell r="C214">
            <v>4</v>
          </cell>
          <cell r="D214" t="str">
            <v>Unloading of 33 KV Metal parts bag of 25 nos.</v>
          </cell>
          <cell r="E214" t="str">
            <v>Electrical work</v>
          </cell>
          <cell r="F214" t="str">
            <v>UNLOADING of 33 KV Metal parts-bagof 25</v>
          </cell>
          <cell r="G214" t="str">
            <v xml:space="preserve">As per relevaent standard specifications </v>
          </cell>
          <cell r="H214">
            <v>65</v>
          </cell>
          <cell r="I214" t="str">
            <v>BAG</v>
          </cell>
          <cell r="J214">
            <v>260</v>
          </cell>
        </row>
        <row r="215">
          <cell r="B215" t="str">
            <v>SWR10354</v>
          </cell>
          <cell r="C215">
            <v>10</v>
          </cell>
          <cell r="D215" t="str">
            <v xml:space="preserve"> Erection of 33 kv Stay set complete including fixing of bow ,fixing and binding of Eye bolt, Anchor rod, guy insultors including the back filling with earth and boulders and ramming for consolidation, but excluding the cost of pit excavation.</v>
          </cell>
          <cell r="E215" t="str">
            <v>Electrical work</v>
          </cell>
          <cell r="F215" t="str">
            <v>Assembly and erection of Stay set 33kv</v>
          </cell>
          <cell r="G215" t="str">
            <v xml:space="preserve">As per relevaent standard specifications </v>
          </cell>
          <cell r="H215">
            <v>684.53</v>
          </cell>
          <cell r="I215" t="str">
            <v>SET</v>
          </cell>
          <cell r="J215">
            <v>6845.2999999999993</v>
          </cell>
        </row>
        <row r="216">
          <cell r="B216" t="str">
            <v>SWR21190</v>
          </cell>
          <cell r="C216">
            <v>40</v>
          </cell>
          <cell r="D216" t="str">
            <v>Excavation of Stay pits of size 0.45x0.45x1.34 Mts'  for  burying the anchor rod with anchor plateof stay sets including dewatering, shoring,shuttering wherever necessary and back filling the pit (after erection and concreting the same whever is necessary) with the excavated earth/extra earth/excavated rock bits if any and leveling the site without any lead.In all soils except Hard gravel Hard Murram, Disintegrated Rock,Hard rock Requiring blasting.</v>
          </cell>
          <cell r="E216" t="str">
            <v>Earth work</v>
          </cell>
          <cell r="F216" t="str">
            <v>Excavate-StayPit .45x.45x1.34mSoil ex Hr</v>
          </cell>
          <cell r="G216" t="str">
            <v xml:space="preserve">As per relevaent standard specifications </v>
          </cell>
          <cell r="H216">
            <v>520</v>
          </cell>
          <cell r="I216" t="str">
            <v>EA</v>
          </cell>
          <cell r="J216">
            <v>20800</v>
          </cell>
        </row>
        <row r="217">
          <cell r="B217" t="str">
            <v>SWR10322</v>
          </cell>
          <cell r="C217">
            <v>90</v>
          </cell>
          <cell r="D217" t="str">
            <v>Fabrication of materials including 2 coats of Red oxide painting for Stay clamps with 75 x 8 mm MS Flat</v>
          </cell>
          <cell r="E217" t="str">
            <v>Electrical work</v>
          </cell>
          <cell r="F217" t="str">
            <v>Fab Stay clamps with 75x8 mm MM Flat</v>
          </cell>
          <cell r="G217" t="str">
            <v xml:space="preserve">As per relevaent standard specifications </v>
          </cell>
          <cell r="H217">
            <v>42</v>
          </cell>
          <cell r="I217" t="str">
            <v>EA</v>
          </cell>
          <cell r="J217">
            <v>3780</v>
          </cell>
        </row>
        <row r="218">
          <cell r="B218" t="str">
            <v>SWR10378</v>
          </cell>
          <cell r="C218">
            <v>80</v>
          </cell>
          <cell r="D218" t="str">
            <v>Numbering of poles incl. cost of paint</v>
          </cell>
          <cell r="E218" t="str">
            <v>Electrical work</v>
          </cell>
          <cell r="F218" t="str">
            <v>Numbering of poles  incl. cost of paint</v>
          </cell>
          <cell r="G218" t="str">
            <v xml:space="preserve">As per relevaent standard specifications </v>
          </cell>
          <cell r="H218">
            <v>32</v>
          </cell>
          <cell r="I218" t="str">
            <v>EA</v>
          </cell>
          <cell r="J218">
            <v>2560</v>
          </cell>
        </row>
        <row r="219">
          <cell r="B219" t="str">
            <v>SWR10356</v>
          </cell>
          <cell r="C219" t="str">
            <v>7.68/2.56</v>
          </cell>
          <cell r="D219" t="str">
            <v>Concreting the stay location after erection of 11 mt pole with CC (1:4:8) using 40 mm,HBG metal including the cost of all materials and curing , Dewatering the pits before after concreting (River sand, Metal, Cement, water shall be procured by the contractor) for cut points location /  stay set .Using form boxes    (0.45X0.45X1.265 Mts)* 10 = 2.56 Cu.Mt</v>
          </cell>
          <cell r="E219" t="str">
            <v>Civil work</v>
          </cell>
          <cell r="F219" t="str">
            <v>Mass concreting of supports incl. cement</v>
          </cell>
          <cell r="G219" t="str">
            <v xml:space="preserve">As per relevaent standard specifications </v>
          </cell>
          <cell r="H219">
            <v>6579</v>
          </cell>
          <cell r="I219" t="str">
            <v>M3</v>
          </cell>
          <cell r="J219" t="e">
            <v>#VALUE!</v>
          </cell>
        </row>
        <row r="220">
          <cell r="B220" t="str">
            <v>SWR10392</v>
          </cell>
          <cell r="C220">
            <v>3</v>
          </cell>
          <cell r="D220" t="str">
            <v>Erection of   33 kv AB Switches includesAssembling, Erection and alignment for normal Operation for perfect closing and opening and providing Jumpers on either side of AB Switch with Panther ACSR.The AB switch operating rod shall be provided with proper locking arrangement with locks of reputed Company.</v>
          </cell>
          <cell r="E220" t="str">
            <v>Electrical work</v>
          </cell>
          <cell r="F220" t="str">
            <v>Erection of  33kv ABSwitch incl earthing</v>
          </cell>
          <cell r="G220" t="str">
            <v xml:space="preserve">As per relevaent standard specifications </v>
          </cell>
          <cell r="H220">
            <v>4500</v>
          </cell>
          <cell r="I220" t="str">
            <v>EA</v>
          </cell>
          <cell r="J220">
            <v>13500</v>
          </cell>
        </row>
        <row r="221">
          <cell r="B221" t="str">
            <v>SWR10107</v>
          </cell>
          <cell r="C221">
            <v>4</v>
          </cell>
          <cell r="D221" t="str">
            <v>Excavation of Pole pits of size 0.76x0.76x1.83 Mts'  for 11 mts PSCC Poles including dewatering, shoring, shuttering wherever necessary and back filling the pit (after erection and concreting of poles whever is necessary) with the excavated earth/extra earth/excavated rock bits if any and leveling the site without any lead. Pole to pole span shall be maintained as 60Mts.In all soils except Hard gravel Hard Murram, Disintegrated Rock, Hard rock Requiring blasting.</v>
          </cell>
          <cell r="E221" t="str">
            <v>Earth work</v>
          </cell>
          <cell r="F221" t="str">
            <v>EXCAVATION OF PIT (2.6" x 2.6" x 6.0")</v>
          </cell>
          <cell r="G221" t="str">
            <v xml:space="preserve">As per relevaent standard specifications </v>
          </cell>
          <cell r="H221">
            <v>700</v>
          </cell>
          <cell r="I221" t="str">
            <v>EA</v>
          </cell>
          <cell r="J221">
            <v>2800</v>
          </cell>
        </row>
        <row r="222">
          <cell r="B222" t="str">
            <v>SWR10978</v>
          </cell>
          <cell r="C222">
            <v>4</v>
          </cell>
          <cell r="D222" t="str">
            <v>Erection of 11 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E222" t="str">
            <v>Electrical work</v>
          </cell>
          <cell r="F222" t="str">
            <v>Errection of 11 M long PSCC pole</v>
          </cell>
          <cell r="G222" t="str">
            <v xml:space="preserve">As per relevaent standard specifications </v>
          </cell>
          <cell r="H222">
            <v>4165.28</v>
          </cell>
          <cell r="I222" t="str">
            <v>EA</v>
          </cell>
          <cell r="J222">
            <v>16661.12</v>
          </cell>
        </row>
        <row r="223">
          <cell r="B223" t="str">
            <v>SWR10105</v>
          </cell>
          <cell r="C223">
            <v>8</v>
          </cell>
          <cell r="D223" t="str">
            <v xml:space="preserve"> Excavation of Pole pits of size 0.76x0.76x1.52 for 9.1 mts PSCC Poles for structure as per layout drawings including watering,shoring, shuttering wherever necessary and back filling the  pit (after erection and concreting of poles whever is necessary) with the excavated earth/extra earth/excavated  rock bits if any and leveling the site without any lead. </v>
          </cell>
          <cell r="E223" t="str">
            <v>Earth work</v>
          </cell>
          <cell r="F223" t="str">
            <v>EXCAVATION OF PIT (2.6" x 2.6" x 5.0')</v>
          </cell>
          <cell r="G223" t="str">
            <v xml:space="preserve">As per relevaent standard specifications </v>
          </cell>
          <cell r="H223">
            <v>600</v>
          </cell>
          <cell r="I223" t="str">
            <v>EA</v>
          </cell>
          <cell r="J223">
            <v>4800</v>
          </cell>
        </row>
        <row r="224">
          <cell r="B224" t="str">
            <v>SWR10343</v>
          </cell>
          <cell r="C224">
            <v>8</v>
          </cell>
          <cell r="D224" t="str">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ell>
          <cell r="E224" t="str">
            <v>Electrical work</v>
          </cell>
          <cell r="F224" t="str">
            <v>ERECTION OF LINES-Erection of 9.1M Pole</v>
          </cell>
          <cell r="G224" t="str">
            <v xml:space="preserve">As per relevaent standard specifications </v>
          </cell>
          <cell r="H224">
            <v>2400</v>
          </cell>
          <cell r="I224" t="str">
            <v>EA</v>
          </cell>
          <cell r="J224">
            <v>19200</v>
          </cell>
        </row>
        <row r="225">
          <cell r="B225" t="str">
            <v>SWR10356</v>
          </cell>
          <cell r="C225" t="str">
            <v>4.5/6.54</v>
          </cell>
          <cell r="D225" t="str">
            <v>Concreting the location after erection of 11/9.1  mt pole with CC (1:4:8) using 40 mm,HBG metal including the cost of all materials and curing , Dewatering the pits before after concreting (River sand, Metal, Cement, water shall be procured by the contractor) for cut points location / PSCC pole.Using form boxes   (0.75X0.75X2 Mts)* 4 = 4.5Cu.Mt and (0.45X0.45X1.265 Mts)* 8 = 2.048 Cu.Mt</v>
          </cell>
          <cell r="E225" t="str">
            <v>Civil work</v>
          </cell>
          <cell r="F225" t="str">
            <v>Mass concreting of supports incl. cement</v>
          </cell>
          <cell r="G225" t="str">
            <v xml:space="preserve">As per relevaent standard specifications </v>
          </cell>
          <cell r="H225">
            <v>6579</v>
          </cell>
          <cell r="I225" t="str">
            <v>M3</v>
          </cell>
          <cell r="J225" t="e">
            <v>#VALUE!</v>
          </cell>
        </row>
        <row r="226">
          <cell r="B226" t="str">
            <v>SMR11488</v>
          </cell>
          <cell r="C226">
            <v>20</v>
          </cell>
          <cell r="D226" t="str">
            <v>Supply of GI Bolts,Nuts and Washers etc.</v>
          </cell>
          <cell r="E226" t="str">
            <v>Electrical work</v>
          </cell>
          <cell r="F226" t="str">
            <v>S-GI Bolts &amp; Nuts,Washers etc.,</v>
          </cell>
          <cell r="G226" t="str">
            <v xml:space="preserve">As per relevaent standard specifications </v>
          </cell>
          <cell r="H226">
            <v>117.5</v>
          </cell>
          <cell r="I226" t="str">
            <v>KG</v>
          </cell>
          <cell r="J226">
            <v>2350</v>
          </cell>
        </row>
        <row r="227">
          <cell r="B227" t="str">
            <v>SWR10206</v>
          </cell>
          <cell r="C227">
            <v>1</v>
          </cell>
          <cell r="D227" t="str">
            <v>Loading of MS Channel,Angles,Flats&amp;Rods.</v>
          </cell>
          <cell r="E227" t="str">
            <v>Electrical work</v>
          </cell>
          <cell r="F227" t="str">
            <v>LOADING of MS Channel,Angles,Flats&amp;Rods</v>
          </cell>
          <cell r="G227" t="str">
            <v xml:space="preserve">As per relevaent standard specifications </v>
          </cell>
          <cell r="H227">
            <v>221</v>
          </cell>
          <cell r="I227" t="str">
            <v>TO</v>
          </cell>
          <cell r="J227">
            <v>221</v>
          </cell>
        </row>
        <row r="228">
          <cell r="B228" t="str">
            <v>SWR10524</v>
          </cell>
          <cell r="C228">
            <v>1</v>
          </cell>
          <cell r="D228" t="str">
            <v>Unloading of MS Channel,Angles,Flats&amp;Rod.</v>
          </cell>
          <cell r="E228" t="str">
            <v>Electrical work</v>
          </cell>
          <cell r="F228" t="str">
            <v>UNLOADING of MS Channel,Angles,Flats&amp;Rod</v>
          </cell>
          <cell r="G228" t="str">
            <v xml:space="preserve">As per relevaent standard specifications </v>
          </cell>
          <cell r="H228">
            <v>185</v>
          </cell>
          <cell r="I228" t="str">
            <v>TO</v>
          </cell>
          <cell r="J228">
            <v>185</v>
          </cell>
        </row>
        <row r="229">
          <cell r="B229" t="str">
            <v>SWR10134</v>
          </cell>
          <cell r="C229">
            <v>1</v>
          </cell>
          <cell r="D229" t="str">
            <v>Transport of steel including line materital such as cross arm,clamps,hard ware(including loading and unloading) above 30KM and  upto 50KM</v>
          </cell>
          <cell r="E229" t="str">
            <v>Electrical work</v>
          </cell>
          <cell r="F229" t="str">
            <v>TRANSPORT OF STEEL 30 TO 50KM</v>
          </cell>
          <cell r="G229" t="str">
            <v xml:space="preserve">As per relevaent standard specifications </v>
          </cell>
          <cell r="H229">
            <v>587.52</v>
          </cell>
          <cell r="I229" t="str">
            <v>TO</v>
          </cell>
          <cell r="J229">
            <v>587.52</v>
          </cell>
        </row>
        <row r="230">
          <cell r="B230" t="str">
            <v>SWR20308</v>
          </cell>
          <cell r="C230">
            <v>8</v>
          </cell>
          <cell r="D230" t="str">
            <v>Sub Transportation of 9.1 M PSCC Pole including Loading and Unloading&lt;10KM.</v>
          </cell>
          <cell r="E230" t="str">
            <v>Electrical work</v>
          </cell>
          <cell r="F230" t="str">
            <v>SubTrnsprt 9M PSCC Pole incl. L&amp;UL&lt;10KM</v>
          </cell>
          <cell r="G230" t="str">
            <v xml:space="preserve">As per relevaent standard specifications </v>
          </cell>
          <cell r="H230">
            <v>407.29</v>
          </cell>
          <cell r="I230" t="str">
            <v>EA</v>
          </cell>
          <cell r="J230">
            <v>3258.32</v>
          </cell>
        </row>
        <row r="231">
          <cell r="B231" t="str">
            <v>SWR11180</v>
          </cell>
          <cell r="C231">
            <v>4</v>
          </cell>
          <cell r="D231" t="str">
            <v>Sub Transportation of 11.0M PSCC Pole including Loading and Unloading&lt;10KM</v>
          </cell>
          <cell r="E231" t="str">
            <v>Electrical work</v>
          </cell>
          <cell r="F231" t="str">
            <v>SubTrnsprt 11M PSCC Pole incl. L&amp;UL&lt;10KM</v>
          </cell>
          <cell r="G231" t="str">
            <v xml:space="preserve">As per relevaent standard specifications </v>
          </cell>
          <cell r="H231">
            <v>431.97</v>
          </cell>
          <cell r="I231" t="str">
            <v>EA</v>
          </cell>
          <cell r="J231">
            <v>1727.88</v>
          </cell>
        </row>
        <row r="232">
          <cell r="B232" t="str">
            <v>SWR12402</v>
          </cell>
          <cell r="C232">
            <v>1</v>
          </cell>
          <cell r="D232" t="str">
            <v>Loading  of 11KV Metal parts bag of 25 nos</v>
          </cell>
          <cell r="E232" t="str">
            <v>Electrical work</v>
          </cell>
          <cell r="F232" t="str">
            <v>LOADING of 11 KV Metal parts</v>
          </cell>
          <cell r="G232" t="str">
            <v xml:space="preserve">As per relevaent standard specifications </v>
          </cell>
          <cell r="H232">
            <v>48</v>
          </cell>
          <cell r="I232" t="str">
            <v>BAG</v>
          </cell>
          <cell r="J232">
            <v>48</v>
          </cell>
        </row>
        <row r="233">
          <cell r="B233" t="str">
            <v>SWR12421</v>
          </cell>
          <cell r="C233">
            <v>1</v>
          </cell>
          <cell r="D233" t="str">
            <v>Unloading  of 11KV Metal parts bag of 25 nos</v>
          </cell>
          <cell r="E233" t="str">
            <v>Electrical work</v>
          </cell>
          <cell r="F233" t="str">
            <v>UNLOADING of 11 KV Metal parts Bag</v>
          </cell>
          <cell r="G233" t="str">
            <v xml:space="preserve">As per relevaent standard specifications </v>
          </cell>
          <cell r="H233">
            <v>48</v>
          </cell>
          <cell r="I233" t="str">
            <v>BAG</v>
          </cell>
          <cell r="J233">
            <v>48</v>
          </cell>
        </row>
        <row r="234">
          <cell r="B234" t="str">
            <v>SWR12416</v>
          </cell>
          <cell r="C234">
            <v>2</v>
          </cell>
          <cell r="D234" t="str">
            <v>Loading of 33 KV and 11 KV Disc insulators.</v>
          </cell>
          <cell r="E234" t="str">
            <v>Electrical work</v>
          </cell>
          <cell r="F234" t="str">
            <v>LOADING  of 33 &amp; 11 KV Disc insulators</v>
          </cell>
          <cell r="G234" t="str">
            <v xml:space="preserve">As per relevaent standard specifications </v>
          </cell>
          <cell r="H234">
            <v>2</v>
          </cell>
          <cell r="I234" t="str">
            <v>KI</v>
          </cell>
          <cell r="J234">
            <v>4</v>
          </cell>
        </row>
        <row r="235">
          <cell r="B235" t="str">
            <v>SWR10631</v>
          </cell>
          <cell r="C235">
            <v>2</v>
          </cell>
          <cell r="D235" t="str">
            <v>Unloading of 33 KV and 11 KV Disc insulators.</v>
          </cell>
          <cell r="E235" t="str">
            <v>Electrical work</v>
          </cell>
          <cell r="F235" t="str">
            <v>UNLOADING   of 33 &amp; 11 KV Disc insulator</v>
          </cell>
          <cell r="G235" t="str">
            <v xml:space="preserve">As per relevaent standard specifications </v>
          </cell>
          <cell r="H235">
            <v>2</v>
          </cell>
          <cell r="I235" t="str">
            <v>KI</v>
          </cell>
          <cell r="J235">
            <v>4</v>
          </cell>
        </row>
        <row r="236">
          <cell r="B236" t="str">
            <v>SMR11482</v>
          </cell>
          <cell r="C236">
            <v>6</v>
          </cell>
          <cell r="D236" t="str">
            <v>Supply of C I earth pipe of size 100mm dia, 2.75mtrs long for earth electrode</v>
          </cell>
          <cell r="E236" t="str">
            <v>Electrical work</v>
          </cell>
          <cell r="F236" t="str">
            <v>S-CI Pipe earthing 100mm dia 2.75m long</v>
          </cell>
          <cell r="G236" t="str">
            <v xml:space="preserve">As per relevaent standard specifications </v>
          </cell>
          <cell r="H236">
            <v>3486</v>
          </cell>
          <cell r="I236" t="str">
            <v>EA</v>
          </cell>
          <cell r="J236">
            <v>20916</v>
          </cell>
        </row>
        <row r="237">
          <cell r="B237" t="str">
            <v>SWR10357</v>
          </cell>
          <cell r="C237">
            <v>6</v>
          </cell>
          <cell r="D237" t="str">
            <v>Erection of Earth Electrode including Providing of earthing with excavation of earth pit (0.6x0.6x2.4Mtrs) duly filling with Bentonite, earth, running of earth wire etc., complete including cost of Bentonite, RCC collar of size 0.6M dia x 0.5M height. Bentonite powder (2bags)of quanity 50kgs per each earth pit shall be provided.</v>
          </cell>
          <cell r="E237" t="str">
            <v>Earth work</v>
          </cell>
          <cell r="F237" t="str">
            <v>ERECT. OF LINES-Providing of earthing</v>
          </cell>
          <cell r="G237" t="str">
            <v xml:space="preserve">As per relevaent standard specifications </v>
          </cell>
          <cell r="H237">
            <v>1234.2</v>
          </cell>
          <cell r="I237" t="str">
            <v>EA</v>
          </cell>
          <cell r="J237">
            <v>7405.2000000000007</v>
          </cell>
        </row>
        <row r="238">
          <cell r="B238" t="str">
            <v>SMR11485</v>
          </cell>
          <cell r="C238">
            <v>50</v>
          </cell>
          <cell r="D238" t="str">
            <v>Supply of earthing GI Flat 25X3 mm including material</v>
          </cell>
          <cell r="E238" t="str">
            <v>Earth work</v>
          </cell>
          <cell r="F238" t="str">
            <v>S-Earthing GI flat 25x3 mm incl material</v>
          </cell>
          <cell r="G238" t="str">
            <v xml:space="preserve">As per relevaent standard specifications </v>
          </cell>
          <cell r="H238">
            <v>105</v>
          </cell>
          <cell r="I238" t="str">
            <v>KG</v>
          </cell>
          <cell r="J238">
            <v>5250</v>
          </cell>
        </row>
        <row r="239">
          <cell r="B239" t="str">
            <v>SWR10239</v>
          </cell>
          <cell r="C239">
            <v>3</v>
          </cell>
          <cell r="D239" t="str">
            <v>Loading of 33 KV AB Switch Conventional 400/800 Amp.</v>
          </cell>
          <cell r="E239" t="str">
            <v>Electrical work</v>
          </cell>
          <cell r="F239" t="str">
            <v>LOADING of 33 KV AB SWCH Con 400/800 A</v>
          </cell>
          <cell r="G239" t="str">
            <v xml:space="preserve">As per relevaent standard specifications </v>
          </cell>
          <cell r="H239">
            <v>126</v>
          </cell>
          <cell r="I239" t="str">
            <v>EA</v>
          </cell>
          <cell r="J239">
            <v>378</v>
          </cell>
        </row>
        <row r="240">
          <cell r="B240" t="str">
            <v>SWR10557</v>
          </cell>
          <cell r="C240">
            <v>3</v>
          </cell>
          <cell r="D240" t="str">
            <v xml:space="preserve">Unloading of 33 KV AB Switch Conventional 400/800 Amp. </v>
          </cell>
          <cell r="E240" t="str">
            <v>Electrical work</v>
          </cell>
          <cell r="F240" t="str">
            <v>UNLOADING of 33 KV AB SWCH Con 400/800 A</v>
          </cell>
          <cell r="G240" t="str">
            <v xml:space="preserve">As per relevaent standard specifications </v>
          </cell>
          <cell r="H240">
            <v>79</v>
          </cell>
          <cell r="I240" t="str">
            <v>EA</v>
          </cell>
          <cell r="J240">
            <v>237</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L91"/>
  <sheetViews>
    <sheetView tabSelected="1" view="pageBreakPreview" zoomScale="85" zoomScaleSheetLayoutView="85" workbookViewId="0">
      <selection activeCell="D4" sqref="D4"/>
    </sheetView>
  </sheetViews>
  <sheetFormatPr defaultRowHeight="18"/>
  <cols>
    <col min="1" max="1" width="8.85546875" style="24" customWidth="1"/>
    <col min="2" max="2" width="17.7109375" style="24" customWidth="1"/>
    <col min="3" max="3" width="14.5703125" style="24" customWidth="1"/>
    <col min="4" max="4" width="80.140625" style="25" customWidth="1"/>
    <col min="5" max="5" width="18.7109375" style="24" customWidth="1"/>
    <col min="6" max="6" width="32.85546875" style="26" customWidth="1"/>
    <col min="7" max="7" width="24.5703125" style="15" customWidth="1"/>
    <col min="8" max="8" width="14.42578125" style="24" customWidth="1"/>
    <col min="9" max="9" width="18.85546875" style="24" customWidth="1"/>
    <col min="10" max="10" width="17.7109375" style="15" bestFit="1" customWidth="1"/>
    <col min="11" max="16384" width="9.140625" style="15"/>
  </cols>
  <sheetData>
    <row r="1" spans="1:10" ht="47.25" customHeight="1">
      <c r="A1" s="35" t="s">
        <v>223</v>
      </c>
      <c r="B1" s="35"/>
      <c r="C1" s="35"/>
      <c r="D1" s="35"/>
      <c r="E1" s="35"/>
      <c r="F1" s="35"/>
      <c r="G1" s="35"/>
      <c r="H1" s="35"/>
      <c r="I1" s="35"/>
      <c r="J1" s="35"/>
    </row>
    <row r="2" spans="1:10" s="1" customFormat="1" ht="61.5" customHeight="1">
      <c r="A2" s="27" t="s">
        <v>224</v>
      </c>
      <c r="B2" s="28"/>
      <c r="C2" s="28"/>
      <c r="D2" s="28"/>
      <c r="E2" s="28"/>
      <c r="F2" s="28"/>
      <c r="G2" s="28"/>
      <c r="H2" s="28"/>
      <c r="I2" s="28"/>
      <c r="J2" s="28"/>
    </row>
    <row r="3" spans="1:10" s="8" customFormat="1" ht="161.25" customHeight="1">
      <c r="A3" s="2" t="s">
        <v>218</v>
      </c>
      <c r="B3" s="3" t="s">
        <v>178</v>
      </c>
      <c r="C3" s="4" t="s">
        <v>179</v>
      </c>
      <c r="D3" s="5" t="s">
        <v>180</v>
      </c>
      <c r="E3" s="3" t="s">
        <v>181</v>
      </c>
      <c r="F3" s="5" t="s">
        <v>182</v>
      </c>
      <c r="G3" s="4" t="s">
        <v>183</v>
      </c>
      <c r="H3" s="6" t="s">
        <v>184</v>
      </c>
      <c r="I3" s="7" t="s">
        <v>217</v>
      </c>
      <c r="J3" s="5" t="s">
        <v>185</v>
      </c>
    </row>
    <row r="4" spans="1:10" ht="108" customHeight="1">
      <c r="A4" s="9">
        <v>1</v>
      </c>
      <c r="B4" s="9" t="s">
        <v>0</v>
      </c>
      <c r="C4" s="10">
        <v>111</v>
      </c>
      <c r="D4" s="11" t="str">
        <f>VLOOKUP(B4:B88,[1]Sheet1!$B$3:$J$65,3,FALSE)</f>
        <v>Erection of 9.1Mtr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4" s="12" t="str">
        <f>VLOOKUP(B4:B88,[1]Sheet1!$B$3:$J$65,4,FALSE)</f>
        <v>Electrical work</v>
      </c>
      <c r="F4" s="11" t="s">
        <v>1</v>
      </c>
      <c r="G4" s="13" t="s">
        <v>186</v>
      </c>
      <c r="H4" s="14">
        <v>2400</v>
      </c>
      <c r="I4" s="9" t="s">
        <v>2</v>
      </c>
      <c r="J4" s="14">
        <f>C4*H4</f>
        <v>266400</v>
      </c>
    </row>
    <row r="5" spans="1:10" ht="145.5" customHeight="1">
      <c r="A5" s="9">
        <v>2</v>
      </c>
      <c r="B5" s="9" t="s">
        <v>3</v>
      </c>
      <c r="C5" s="10">
        <v>54</v>
      </c>
      <c r="D5" s="11" t="s">
        <v>187</v>
      </c>
      <c r="E5" s="12" t="s">
        <v>214</v>
      </c>
      <c r="F5" s="11" t="s">
        <v>4</v>
      </c>
      <c r="G5" s="13" t="s">
        <v>186</v>
      </c>
      <c r="H5" s="14">
        <v>1217.6300000000001</v>
      </c>
      <c r="I5" s="9" t="s">
        <v>2</v>
      </c>
      <c r="J5" s="14">
        <f t="shared" ref="J5:J68" si="0">C5*H5</f>
        <v>65752.02</v>
      </c>
    </row>
    <row r="6" spans="1:10" ht="99.75" customHeight="1">
      <c r="A6" s="9">
        <v>3</v>
      </c>
      <c r="B6" s="9" t="s">
        <v>5</v>
      </c>
      <c r="C6" s="10">
        <v>54</v>
      </c>
      <c r="D6" s="11" t="str">
        <f>VLOOKUP(B6:B90,[1]Sheet1!$B$3:$J$65,3,FALSE)</f>
        <v>Erection of 11 Mtr pole in position, aligning and setting to work, fixing of cross arms and top clamps, earthing of supports, back filling with earth and stones properly ramming including transport of materials from road side to location excluding pit excavation. The contractor has to supply GI Bolts and  Nuts.</v>
      </c>
      <c r="E6" s="12" t="str">
        <f>VLOOKUP(B6:B90,[1]Sheet1!$B$3:$J$65,4,FALSE)</f>
        <v>Electrical work</v>
      </c>
      <c r="F6" s="11" t="s">
        <v>6</v>
      </c>
      <c r="G6" s="13" t="s">
        <v>186</v>
      </c>
      <c r="H6" s="14">
        <v>4165.28</v>
      </c>
      <c r="I6" s="9" t="s">
        <v>2</v>
      </c>
      <c r="J6" s="14">
        <f t="shared" si="0"/>
        <v>224925.12</v>
      </c>
    </row>
    <row r="7" spans="1:10" ht="63" customHeight="1">
      <c r="A7" s="9">
        <v>4</v>
      </c>
      <c r="B7" s="9" t="s">
        <v>7</v>
      </c>
      <c r="C7" s="10">
        <v>111</v>
      </c>
      <c r="D7" s="11" t="str">
        <f>VLOOKUP(B7:B91,[1]Sheet1!$B$3:$J$65,3,FALSE)</f>
        <v>Sub Transportation of 9.1 M PSCC Pole including Loading and Unloading&lt;10KM.</v>
      </c>
      <c r="E7" s="12" t="str">
        <f>VLOOKUP(B7:B91,[1]Sheet1!$B$3:$J$65,4,FALSE)</f>
        <v>Electrical work</v>
      </c>
      <c r="F7" s="11" t="s">
        <v>8</v>
      </c>
      <c r="G7" s="13" t="s">
        <v>186</v>
      </c>
      <c r="H7" s="9">
        <v>407.29</v>
      </c>
      <c r="I7" s="9" t="s">
        <v>2</v>
      </c>
      <c r="J7" s="14">
        <f t="shared" si="0"/>
        <v>45209.19</v>
      </c>
    </row>
    <row r="8" spans="1:10" ht="54">
      <c r="A8" s="9">
        <v>5</v>
      </c>
      <c r="B8" s="9" t="s">
        <v>9</v>
      </c>
      <c r="C8" s="10">
        <v>6</v>
      </c>
      <c r="D8" s="16" t="s">
        <v>10</v>
      </c>
      <c r="E8" s="12" t="s">
        <v>213</v>
      </c>
      <c r="F8" s="11" t="s">
        <v>10</v>
      </c>
      <c r="G8" s="13" t="s">
        <v>186</v>
      </c>
      <c r="H8" s="9">
        <v>740.52</v>
      </c>
      <c r="I8" s="9" t="s">
        <v>11</v>
      </c>
      <c r="J8" s="14">
        <f t="shared" si="0"/>
        <v>4443.12</v>
      </c>
    </row>
    <row r="9" spans="1:10" ht="54">
      <c r="A9" s="9">
        <v>6</v>
      </c>
      <c r="B9" s="9" t="s">
        <v>12</v>
      </c>
      <c r="C9" s="10">
        <v>6</v>
      </c>
      <c r="D9" s="16" t="s">
        <v>13</v>
      </c>
      <c r="E9" s="12" t="s">
        <v>213</v>
      </c>
      <c r="F9" s="11" t="s">
        <v>13</v>
      </c>
      <c r="G9" s="13" t="s">
        <v>186</v>
      </c>
      <c r="H9" s="14">
        <v>3200</v>
      </c>
      <c r="I9" s="9" t="s">
        <v>2</v>
      </c>
      <c r="J9" s="14">
        <f t="shared" si="0"/>
        <v>19200</v>
      </c>
    </row>
    <row r="10" spans="1:10" ht="108">
      <c r="A10" s="9">
        <v>7</v>
      </c>
      <c r="B10" s="9" t="s">
        <v>14</v>
      </c>
      <c r="C10" s="10">
        <v>25</v>
      </c>
      <c r="D10" s="11" t="str">
        <f>VLOOKUP(B10:B94,[1]Sheet1!$B$3:$J$65,3,FALSE)</f>
        <v>Erection of Earth Electrode including Providing of earthing with excavation of earth pit (0.6x0.6x2.4Mtrs) duly filling with Bentonite, earth, running of earth wire etc., complete including cost of Bentonite, RCC collar of size 0.6M dia x 0.5M height. Bentonite powder (2bags)of quanity 50kgs per each earth pit shall be provided.</v>
      </c>
      <c r="E10" s="12" t="str">
        <f>VLOOKUP(B10:B94,[1]Sheet1!$B$3:$J$65,4,FALSE)</f>
        <v>Earth work</v>
      </c>
      <c r="F10" s="11" t="s">
        <v>15</v>
      </c>
      <c r="G10" s="13" t="s">
        <v>186</v>
      </c>
      <c r="H10" s="14">
        <v>1234.2</v>
      </c>
      <c r="I10" s="9" t="s">
        <v>2</v>
      </c>
      <c r="J10" s="14">
        <f t="shared" si="0"/>
        <v>30855</v>
      </c>
    </row>
    <row r="11" spans="1:10" ht="54">
      <c r="A11" s="9">
        <v>8</v>
      </c>
      <c r="B11" s="9" t="s">
        <v>16</v>
      </c>
      <c r="C11" s="10">
        <v>145</v>
      </c>
      <c r="D11" s="11" t="str">
        <f>VLOOKUP(B11:B95,[1]Sheet1!$B$3:$J$65,3,FALSE)</f>
        <v>Supply of earthing GI Flat 25X3 mm including material</v>
      </c>
      <c r="E11" s="12" t="str">
        <f>VLOOKUP(B11:B95,[1]Sheet1!$B$3:$J$65,4,FALSE)</f>
        <v>Earth work</v>
      </c>
      <c r="F11" s="11" t="s">
        <v>17</v>
      </c>
      <c r="G11" s="13" t="s">
        <v>186</v>
      </c>
      <c r="H11" s="9">
        <v>105</v>
      </c>
      <c r="I11" s="9" t="s">
        <v>18</v>
      </c>
      <c r="J11" s="14">
        <f t="shared" si="0"/>
        <v>15225</v>
      </c>
    </row>
    <row r="12" spans="1:10" ht="54">
      <c r="A12" s="9">
        <v>9</v>
      </c>
      <c r="B12" s="9" t="s">
        <v>19</v>
      </c>
      <c r="C12" s="10">
        <v>18</v>
      </c>
      <c r="D12" s="11" t="str">
        <f>VLOOKUP(B12:B96,[1]Sheet1!$B$3:$J$65,3,FALSE)</f>
        <v>Supply of C I earth pipe of size 100mm dia, 2.75mtrs long for earth electrode</v>
      </c>
      <c r="E12" s="12" t="str">
        <f>VLOOKUP(B12:B96,[1]Sheet1!$B$3:$J$65,4,FALSE)</f>
        <v>Electrical work</v>
      </c>
      <c r="F12" s="11" t="s">
        <v>20</v>
      </c>
      <c r="G12" s="13" t="s">
        <v>186</v>
      </c>
      <c r="H12" s="14">
        <v>3486</v>
      </c>
      <c r="I12" s="9" t="s">
        <v>2</v>
      </c>
      <c r="J12" s="14">
        <f t="shared" si="0"/>
        <v>62748</v>
      </c>
    </row>
    <row r="13" spans="1:10" ht="63.75" customHeight="1">
      <c r="A13" s="9">
        <v>10</v>
      </c>
      <c r="B13" s="9" t="s">
        <v>21</v>
      </c>
      <c r="C13" s="10">
        <v>6</v>
      </c>
      <c r="D13" s="17" t="s">
        <v>222</v>
      </c>
      <c r="E13" s="12" t="s">
        <v>215</v>
      </c>
      <c r="F13" s="11" t="s">
        <v>22</v>
      </c>
      <c r="G13" s="13" t="s">
        <v>186</v>
      </c>
      <c r="H13" s="14">
        <v>25092</v>
      </c>
      <c r="I13" s="9" t="s">
        <v>2</v>
      </c>
      <c r="J13" s="14">
        <f t="shared" si="0"/>
        <v>150552</v>
      </c>
    </row>
    <row r="14" spans="1:10" ht="54">
      <c r="A14" s="9">
        <v>11</v>
      </c>
      <c r="B14" s="9" t="s">
        <v>12</v>
      </c>
      <c r="C14" s="10">
        <v>1</v>
      </c>
      <c r="D14" s="16" t="s">
        <v>13</v>
      </c>
      <c r="E14" s="12" t="s">
        <v>213</v>
      </c>
      <c r="F14" s="11" t="s">
        <v>13</v>
      </c>
      <c r="G14" s="13" t="s">
        <v>186</v>
      </c>
      <c r="H14" s="14">
        <v>3200</v>
      </c>
      <c r="I14" s="9" t="s">
        <v>2</v>
      </c>
      <c r="J14" s="14">
        <f t="shared" si="0"/>
        <v>3200</v>
      </c>
    </row>
    <row r="15" spans="1:10" ht="54">
      <c r="A15" s="9">
        <v>12</v>
      </c>
      <c r="B15" s="9" t="s">
        <v>23</v>
      </c>
      <c r="C15" s="10">
        <v>6</v>
      </c>
      <c r="D15" s="16" t="s">
        <v>188</v>
      </c>
      <c r="E15" s="12" t="s">
        <v>213</v>
      </c>
      <c r="F15" s="11" t="s">
        <v>24</v>
      </c>
      <c r="G15" s="13" t="s">
        <v>186</v>
      </c>
      <c r="H15" s="9">
        <v>382.5</v>
      </c>
      <c r="I15" s="9" t="s">
        <v>2</v>
      </c>
      <c r="J15" s="14">
        <f t="shared" si="0"/>
        <v>2295</v>
      </c>
    </row>
    <row r="16" spans="1:10" ht="90.75" customHeight="1">
      <c r="A16" s="9">
        <v>13</v>
      </c>
      <c r="B16" s="9" t="s">
        <v>25</v>
      </c>
      <c r="C16" s="10">
        <v>6</v>
      </c>
      <c r="D16" s="17" t="s">
        <v>189</v>
      </c>
      <c r="E16" s="12" t="s">
        <v>213</v>
      </c>
      <c r="F16" s="11" t="s">
        <v>26</v>
      </c>
      <c r="G16" s="13" t="s">
        <v>186</v>
      </c>
      <c r="H16" s="14">
        <v>1594.67</v>
      </c>
      <c r="I16" s="9" t="s">
        <v>2</v>
      </c>
      <c r="J16" s="14">
        <f t="shared" si="0"/>
        <v>9568.02</v>
      </c>
    </row>
    <row r="17" spans="1:10" ht="48.75" customHeight="1">
      <c r="A17" s="9">
        <v>14</v>
      </c>
      <c r="B17" s="9" t="s">
        <v>27</v>
      </c>
      <c r="C17" s="10">
        <v>2.99</v>
      </c>
      <c r="D17" s="16" t="s">
        <v>190</v>
      </c>
      <c r="E17" s="12" t="s">
        <v>213</v>
      </c>
      <c r="F17" s="11" t="s">
        <v>28</v>
      </c>
      <c r="G17" s="13" t="s">
        <v>186</v>
      </c>
      <c r="H17" s="14">
        <v>4500</v>
      </c>
      <c r="I17" s="9" t="s">
        <v>29</v>
      </c>
      <c r="J17" s="14">
        <f t="shared" si="0"/>
        <v>13455.000000000002</v>
      </c>
    </row>
    <row r="18" spans="1:10" ht="54">
      <c r="A18" s="9">
        <v>15</v>
      </c>
      <c r="B18" s="9" t="s">
        <v>30</v>
      </c>
      <c r="C18" s="10">
        <v>1.04</v>
      </c>
      <c r="D18" s="16" t="s">
        <v>191</v>
      </c>
      <c r="E18" s="12" t="s">
        <v>213</v>
      </c>
      <c r="F18" s="11" t="s">
        <v>31</v>
      </c>
      <c r="G18" s="13" t="s">
        <v>186</v>
      </c>
      <c r="H18" s="14">
        <v>8274.75</v>
      </c>
      <c r="I18" s="9" t="s">
        <v>29</v>
      </c>
      <c r="J18" s="14">
        <f t="shared" si="0"/>
        <v>8605.74</v>
      </c>
    </row>
    <row r="19" spans="1:10" ht="54">
      <c r="A19" s="9">
        <v>16</v>
      </c>
      <c r="B19" s="9" t="s">
        <v>32</v>
      </c>
      <c r="C19" s="10">
        <v>54</v>
      </c>
      <c r="D19" s="11" t="str">
        <f>VLOOKUP(B19:B103,[1]Sheet1!$B$3:$J$65,3,FALSE)</f>
        <v>Sub Transportation of 11.0M PSCC Pole including Loading and Unloading&lt;10KM</v>
      </c>
      <c r="E19" s="12" t="str">
        <f>VLOOKUP(B19:B103,[1]Sheet1!$B$3:$J$65,4,FALSE)</f>
        <v>Electrical work</v>
      </c>
      <c r="F19" s="11" t="s">
        <v>33</v>
      </c>
      <c r="G19" s="13" t="s">
        <v>186</v>
      </c>
      <c r="H19" s="9">
        <v>431.97</v>
      </c>
      <c r="I19" s="9" t="s">
        <v>2</v>
      </c>
      <c r="J19" s="14">
        <f t="shared" si="0"/>
        <v>23326.38</v>
      </c>
    </row>
    <row r="20" spans="1:10" ht="108">
      <c r="A20" s="9">
        <v>17</v>
      </c>
      <c r="B20" s="9" t="s">
        <v>34</v>
      </c>
      <c r="C20" s="10">
        <v>51.6</v>
      </c>
      <c r="D20" s="11" t="str">
        <f>VLOOKUP(B20:B104,[1]Sheet1!$B$3:$J$65,3,FALSE)</f>
        <v>Concreting the location after erection of 11.0 mt pole with CC (1:4:8) using 40 mm,HBG metal including the cost of all materials and curing , Dewatering the pits before after concreting (River sand, Metal, Cement, water shall be procured by the contractor) for cut points location / PSCC pole.Using form boxes (0.75X0.75X2 Mts)* 48 = 54 Cu.Mt</v>
      </c>
      <c r="E20" s="12" t="str">
        <f>VLOOKUP(B20:B104,[1]Sheet1!$B$3:$J$65,4,FALSE)</f>
        <v>Civil work</v>
      </c>
      <c r="F20" s="11" t="s">
        <v>35</v>
      </c>
      <c r="G20" s="13" t="s">
        <v>186</v>
      </c>
      <c r="H20" s="14">
        <v>6579</v>
      </c>
      <c r="I20" s="9" t="s">
        <v>36</v>
      </c>
      <c r="J20" s="14">
        <f t="shared" si="0"/>
        <v>339476.4</v>
      </c>
    </row>
    <row r="21" spans="1:10" ht="144">
      <c r="A21" s="9">
        <v>18</v>
      </c>
      <c r="B21" s="9" t="s">
        <v>37</v>
      </c>
      <c r="C21" s="10">
        <v>111</v>
      </c>
      <c r="D21" s="18" t="s">
        <v>192</v>
      </c>
      <c r="E21" s="12" t="s">
        <v>216</v>
      </c>
      <c r="F21" s="11" t="s">
        <v>38</v>
      </c>
      <c r="G21" s="13" t="s">
        <v>186</v>
      </c>
      <c r="H21" s="14">
        <v>1680</v>
      </c>
      <c r="I21" s="9" t="s">
        <v>2</v>
      </c>
      <c r="J21" s="14">
        <f t="shared" si="0"/>
        <v>186480</v>
      </c>
    </row>
    <row r="22" spans="1:10" ht="72" customHeight="1">
      <c r="A22" s="9">
        <v>19</v>
      </c>
      <c r="B22" s="9" t="s">
        <v>39</v>
      </c>
      <c r="C22" s="10">
        <v>51</v>
      </c>
      <c r="D22" s="17" t="s">
        <v>193</v>
      </c>
      <c r="E22" s="12" t="s">
        <v>213</v>
      </c>
      <c r="F22" s="11" t="s">
        <v>40</v>
      </c>
      <c r="G22" s="13" t="s">
        <v>186</v>
      </c>
      <c r="H22" s="9">
        <v>501.53</v>
      </c>
      <c r="I22" s="9" t="s">
        <v>2</v>
      </c>
      <c r="J22" s="14">
        <f t="shared" si="0"/>
        <v>25578.03</v>
      </c>
    </row>
    <row r="23" spans="1:10" ht="54">
      <c r="A23" s="9">
        <v>20</v>
      </c>
      <c r="B23" s="9" t="s">
        <v>41</v>
      </c>
      <c r="C23" s="10">
        <v>1.2</v>
      </c>
      <c r="D23" s="16" t="s">
        <v>194</v>
      </c>
      <c r="E23" s="12" t="s">
        <v>213</v>
      </c>
      <c r="F23" s="11" t="s">
        <v>42</v>
      </c>
      <c r="G23" s="13" t="s">
        <v>186</v>
      </c>
      <c r="H23" s="14">
        <v>2000</v>
      </c>
      <c r="I23" s="9" t="s">
        <v>29</v>
      </c>
      <c r="J23" s="14">
        <f t="shared" si="0"/>
        <v>2400</v>
      </c>
    </row>
    <row r="24" spans="1:10" ht="54">
      <c r="A24" s="9">
        <v>21</v>
      </c>
      <c r="B24" s="9" t="s">
        <v>43</v>
      </c>
      <c r="C24" s="10">
        <v>53</v>
      </c>
      <c r="D24" s="17" t="s">
        <v>195</v>
      </c>
      <c r="E24" s="12" t="s">
        <v>213</v>
      </c>
      <c r="F24" s="11" t="s">
        <v>44</v>
      </c>
      <c r="G24" s="13" t="s">
        <v>186</v>
      </c>
      <c r="H24" s="9">
        <v>909.94</v>
      </c>
      <c r="I24" s="9" t="s">
        <v>2</v>
      </c>
      <c r="J24" s="14">
        <f t="shared" si="0"/>
        <v>48226.82</v>
      </c>
    </row>
    <row r="25" spans="1:10" ht="54">
      <c r="A25" s="9">
        <v>22</v>
      </c>
      <c r="B25" s="9" t="s">
        <v>45</v>
      </c>
      <c r="C25" s="10">
        <v>44</v>
      </c>
      <c r="D25" s="17" t="s">
        <v>196</v>
      </c>
      <c r="E25" s="12" t="s">
        <v>213</v>
      </c>
      <c r="F25" s="11" t="s">
        <v>46</v>
      </c>
      <c r="G25" s="13" t="s">
        <v>186</v>
      </c>
      <c r="H25" s="14">
        <v>1813.15</v>
      </c>
      <c r="I25" s="9" t="s">
        <v>2</v>
      </c>
      <c r="J25" s="14">
        <f t="shared" si="0"/>
        <v>79778.600000000006</v>
      </c>
    </row>
    <row r="26" spans="1:10" ht="54">
      <c r="A26" s="9">
        <v>23</v>
      </c>
      <c r="B26" s="9" t="s">
        <v>47</v>
      </c>
      <c r="C26" s="10">
        <v>2</v>
      </c>
      <c r="D26" s="17" t="s">
        <v>197</v>
      </c>
      <c r="E26" s="12" t="s">
        <v>213</v>
      </c>
      <c r="F26" s="11" t="s">
        <v>48</v>
      </c>
      <c r="G26" s="13" t="s">
        <v>186</v>
      </c>
      <c r="H26" s="14">
        <v>3484</v>
      </c>
      <c r="I26" s="9" t="s">
        <v>2</v>
      </c>
      <c r="J26" s="14">
        <f t="shared" si="0"/>
        <v>6968</v>
      </c>
    </row>
    <row r="27" spans="1:10" ht="54">
      <c r="A27" s="9">
        <v>24</v>
      </c>
      <c r="B27" s="9" t="s">
        <v>49</v>
      </c>
      <c r="C27" s="10">
        <v>2</v>
      </c>
      <c r="D27" s="17" t="s">
        <v>198</v>
      </c>
      <c r="E27" s="12" t="s">
        <v>213</v>
      </c>
      <c r="F27" s="11" t="s">
        <v>50</v>
      </c>
      <c r="G27" s="13" t="s">
        <v>186</v>
      </c>
      <c r="H27" s="14">
        <v>2584.48</v>
      </c>
      <c r="I27" s="9" t="s">
        <v>2</v>
      </c>
      <c r="J27" s="14">
        <f t="shared" si="0"/>
        <v>5168.96</v>
      </c>
    </row>
    <row r="28" spans="1:10" ht="54">
      <c r="A28" s="9">
        <v>25</v>
      </c>
      <c r="B28" s="9" t="s">
        <v>51</v>
      </c>
      <c r="C28" s="10">
        <v>1</v>
      </c>
      <c r="D28" s="16" t="s">
        <v>199</v>
      </c>
      <c r="E28" s="12" t="s">
        <v>213</v>
      </c>
      <c r="F28" s="11" t="s">
        <v>52</v>
      </c>
      <c r="G28" s="13" t="s">
        <v>186</v>
      </c>
      <c r="H28" s="14">
        <v>1500</v>
      </c>
      <c r="I28" s="9" t="s">
        <v>2</v>
      </c>
      <c r="J28" s="14">
        <f t="shared" si="0"/>
        <v>1500</v>
      </c>
    </row>
    <row r="29" spans="1:10" ht="120" customHeight="1">
      <c r="A29" s="9">
        <v>26</v>
      </c>
      <c r="B29" s="9" t="s">
        <v>53</v>
      </c>
      <c r="C29" s="10">
        <v>2.2000000000000002</v>
      </c>
      <c r="D29" s="19" t="s">
        <v>200</v>
      </c>
      <c r="E29" s="12" t="s">
        <v>213</v>
      </c>
      <c r="F29" s="11" t="s">
        <v>54</v>
      </c>
      <c r="G29" s="13" t="s">
        <v>186</v>
      </c>
      <c r="H29" s="14">
        <v>8500</v>
      </c>
      <c r="I29" s="9" t="s">
        <v>29</v>
      </c>
      <c r="J29" s="14">
        <f t="shared" si="0"/>
        <v>18700</v>
      </c>
    </row>
    <row r="30" spans="1:10" ht="102.75" customHeight="1">
      <c r="A30" s="9">
        <v>27</v>
      </c>
      <c r="B30" s="9" t="s">
        <v>55</v>
      </c>
      <c r="C30" s="10">
        <v>1.2</v>
      </c>
      <c r="D30" s="19" t="s">
        <v>201</v>
      </c>
      <c r="E30" s="12" t="s">
        <v>213</v>
      </c>
      <c r="F30" s="11" t="s">
        <v>56</v>
      </c>
      <c r="G30" s="13" t="s">
        <v>186</v>
      </c>
      <c r="H30" s="14">
        <v>9264.66</v>
      </c>
      <c r="I30" s="9" t="s">
        <v>29</v>
      </c>
      <c r="J30" s="14">
        <f t="shared" si="0"/>
        <v>11117.591999999999</v>
      </c>
    </row>
    <row r="31" spans="1:10" ht="102" customHeight="1">
      <c r="A31" s="9">
        <v>28</v>
      </c>
      <c r="B31" s="9" t="s">
        <v>57</v>
      </c>
      <c r="C31" s="10">
        <v>1</v>
      </c>
      <c r="D31" s="11" t="str">
        <f>VLOOKUP(B31:B115,[1]Sheet1!$B$3:$J$65,3,FALSE)</f>
        <v>Paving of the 100 sqmm AAA conductor and stringing duly arranging temporary guys, tensioning, sagging of conductor maintaing the ground clearences as per IE rules1956, pin binding, strain insulator binding and giving jumpers Etc.Stiffner pieces shall be be provided for all pin insulator locations.</v>
      </c>
      <c r="E31" s="12" t="str">
        <f>VLOOKUP(B31:B115,[1]Sheet1!$B$3:$J$65,4,FALSE)</f>
        <v>Earth work</v>
      </c>
      <c r="F31" s="11" t="s">
        <v>58</v>
      </c>
      <c r="G31" s="13" t="s">
        <v>186</v>
      </c>
      <c r="H31" s="14">
        <v>12600.06</v>
      </c>
      <c r="I31" s="9" t="s">
        <v>29</v>
      </c>
      <c r="J31" s="14">
        <f t="shared" si="0"/>
        <v>12600.06</v>
      </c>
    </row>
    <row r="32" spans="1:10" ht="54">
      <c r="A32" s="9">
        <v>29</v>
      </c>
      <c r="B32" s="9" t="s">
        <v>59</v>
      </c>
      <c r="C32" s="10">
        <v>6</v>
      </c>
      <c r="D32" s="16" t="s">
        <v>202</v>
      </c>
      <c r="E32" s="12" t="s">
        <v>213</v>
      </c>
      <c r="F32" s="11" t="s">
        <v>60</v>
      </c>
      <c r="G32" s="13" t="s">
        <v>186</v>
      </c>
      <c r="H32" s="9">
        <v>889.73</v>
      </c>
      <c r="I32" s="9" t="s">
        <v>2</v>
      </c>
      <c r="J32" s="14">
        <f t="shared" si="0"/>
        <v>5338.38</v>
      </c>
    </row>
    <row r="33" spans="1:10" ht="54">
      <c r="A33" s="9">
        <v>30</v>
      </c>
      <c r="B33" s="9" t="s">
        <v>61</v>
      </c>
      <c r="C33" s="10">
        <v>6</v>
      </c>
      <c r="D33" s="16" t="s">
        <v>203</v>
      </c>
      <c r="E33" s="12" t="s">
        <v>213</v>
      </c>
      <c r="F33" s="11" t="s">
        <v>62</v>
      </c>
      <c r="G33" s="13" t="s">
        <v>186</v>
      </c>
      <c r="H33" s="9">
        <v>353.43</v>
      </c>
      <c r="I33" s="9" t="s">
        <v>11</v>
      </c>
      <c r="J33" s="14">
        <f t="shared" si="0"/>
        <v>2120.58</v>
      </c>
    </row>
    <row r="34" spans="1:10" ht="54">
      <c r="A34" s="9">
        <v>31</v>
      </c>
      <c r="B34" s="9" t="s">
        <v>63</v>
      </c>
      <c r="C34" s="10">
        <v>6</v>
      </c>
      <c r="D34" s="16" t="s">
        <v>204</v>
      </c>
      <c r="E34" s="12" t="s">
        <v>213</v>
      </c>
      <c r="F34" s="11" t="s">
        <v>64</v>
      </c>
      <c r="G34" s="13" t="s">
        <v>186</v>
      </c>
      <c r="H34" s="14">
        <v>2008.13</v>
      </c>
      <c r="I34" s="9" t="s">
        <v>2</v>
      </c>
      <c r="J34" s="14">
        <f t="shared" si="0"/>
        <v>12048.78</v>
      </c>
    </row>
    <row r="35" spans="1:10" ht="54">
      <c r="A35" s="9">
        <v>32</v>
      </c>
      <c r="B35" s="9" t="s">
        <v>65</v>
      </c>
      <c r="C35" s="10">
        <v>6</v>
      </c>
      <c r="D35" s="17" t="s">
        <v>205</v>
      </c>
      <c r="E35" s="12" t="s">
        <v>213</v>
      </c>
      <c r="F35" s="11" t="s">
        <v>66</v>
      </c>
      <c r="G35" s="20" t="s">
        <v>186</v>
      </c>
      <c r="H35" s="14">
        <v>1650</v>
      </c>
      <c r="I35" s="9" t="s">
        <v>2</v>
      </c>
      <c r="J35" s="14">
        <f t="shared" si="0"/>
        <v>9900</v>
      </c>
    </row>
    <row r="36" spans="1:10" ht="54">
      <c r="A36" s="9">
        <v>33</v>
      </c>
      <c r="B36" s="9" t="s">
        <v>67</v>
      </c>
      <c r="C36" s="10">
        <v>6</v>
      </c>
      <c r="D36" s="16" t="s">
        <v>206</v>
      </c>
      <c r="E36" s="12" t="s">
        <v>213</v>
      </c>
      <c r="F36" s="11" t="s">
        <v>68</v>
      </c>
      <c r="G36" s="13" t="s">
        <v>186</v>
      </c>
      <c r="H36" s="9">
        <v>975.12</v>
      </c>
      <c r="I36" s="9" t="s">
        <v>2</v>
      </c>
      <c r="J36" s="14">
        <f t="shared" si="0"/>
        <v>5850.72</v>
      </c>
    </row>
    <row r="37" spans="1:10" ht="64.5" customHeight="1">
      <c r="A37" s="9">
        <v>34</v>
      </c>
      <c r="B37" s="9" t="s">
        <v>69</v>
      </c>
      <c r="C37" s="10">
        <v>7</v>
      </c>
      <c r="D37" s="17" t="s">
        <v>207</v>
      </c>
      <c r="E37" s="12" t="s">
        <v>214</v>
      </c>
      <c r="F37" s="11" t="s">
        <v>70</v>
      </c>
      <c r="G37" s="13" t="s">
        <v>186</v>
      </c>
      <c r="H37" s="9">
        <v>386</v>
      </c>
      <c r="I37" s="9" t="s">
        <v>2</v>
      </c>
      <c r="J37" s="14">
        <f t="shared" si="0"/>
        <v>2702</v>
      </c>
    </row>
    <row r="38" spans="1:10" ht="63" customHeight="1">
      <c r="A38" s="9">
        <v>35</v>
      </c>
      <c r="B38" s="9" t="s">
        <v>71</v>
      </c>
      <c r="C38" s="10">
        <v>6</v>
      </c>
      <c r="D38" s="17" t="s">
        <v>208</v>
      </c>
      <c r="E38" s="12" t="s">
        <v>213</v>
      </c>
      <c r="F38" s="11" t="s">
        <v>72</v>
      </c>
      <c r="G38" s="13" t="s">
        <v>186</v>
      </c>
      <c r="H38" s="9">
        <v>142</v>
      </c>
      <c r="I38" s="9" t="s">
        <v>2</v>
      </c>
      <c r="J38" s="14">
        <f t="shared" si="0"/>
        <v>852</v>
      </c>
    </row>
    <row r="39" spans="1:10" ht="54">
      <c r="A39" s="9">
        <v>36</v>
      </c>
      <c r="B39" s="9" t="s">
        <v>73</v>
      </c>
      <c r="C39" s="10">
        <v>6</v>
      </c>
      <c r="D39" s="16" t="s">
        <v>209</v>
      </c>
      <c r="E39" s="12" t="s">
        <v>213</v>
      </c>
      <c r="F39" s="11" t="s">
        <v>74</v>
      </c>
      <c r="G39" s="13" t="s">
        <v>186</v>
      </c>
      <c r="H39" s="9">
        <v>146.63</v>
      </c>
      <c r="I39" s="9" t="s">
        <v>2</v>
      </c>
      <c r="J39" s="14">
        <f t="shared" si="0"/>
        <v>879.78</v>
      </c>
    </row>
    <row r="40" spans="1:10" ht="54">
      <c r="A40" s="9">
        <v>37</v>
      </c>
      <c r="B40" s="9" t="s">
        <v>75</v>
      </c>
      <c r="C40" s="10">
        <v>3</v>
      </c>
      <c r="D40" s="17" t="s">
        <v>210</v>
      </c>
      <c r="E40" s="12" t="s">
        <v>213</v>
      </c>
      <c r="F40" s="11" t="s">
        <v>76</v>
      </c>
      <c r="G40" s="13" t="s">
        <v>186</v>
      </c>
      <c r="H40" s="9">
        <v>698</v>
      </c>
      <c r="I40" s="9" t="s">
        <v>2</v>
      </c>
      <c r="J40" s="14">
        <f t="shared" si="0"/>
        <v>2094</v>
      </c>
    </row>
    <row r="41" spans="1:10" ht="54">
      <c r="A41" s="9">
        <v>38</v>
      </c>
      <c r="B41" s="9" t="s">
        <v>77</v>
      </c>
      <c r="C41" s="10">
        <v>120</v>
      </c>
      <c r="D41" s="16" t="s">
        <v>78</v>
      </c>
      <c r="E41" s="12" t="s">
        <v>213</v>
      </c>
      <c r="F41" s="11" t="s">
        <v>78</v>
      </c>
      <c r="G41" s="13" t="s">
        <v>186</v>
      </c>
      <c r="H41" s="9">
        <v>4</v>
      </c>
      <c r="I41" s="9" t="s">
        <v>2</v>
      </c>
      <c r="J41" s="14">
        <f t="shared" si="0"/>
        <v>480</v>
      </c>
    </row>
    <row r="42" spans="1:10" ht="54">
      <c r="A42" s="9">
        <v>39</v>
      </c>
      <c r="B42" s="9" t="s">
        <v>79</v>
      </c>
      <c r="C42" s="10">
        <v>120</v>
      </c>
      <c r="D42" s="16" t="s">
        <v>80</v>
      </c>
      <c r="E42" s="12" t="s">
        <v>213</v>
      </c>
      <c r="F42" s="11" t="s">
        <v>80</v>
      </c>
      <c r="G42" s="13" t="s">
        <v>186</v>
      </c>
      <c r="H42" s="9">
        <v>4</v>
      </c>
      <c r="I42" s="9" t="s">
        <v>2</v>
      </c>
      <c r="J42" s="14">
        <f t="shared" si="0"/>
        <v>480</v>
      </c>
    </row>
    <row r="43" spans="1:10" ht="54">
      <c r="A43" s="9">
        <v>40</v>
      </c>
      <c r="B43" s="9" t="s">
        <v>81</v>
      </c>
      <c r="C43" s="10">
        <v>26</v>
      </c>
      <c r="D43" s="16" t="s">
        <v>82</v>
      </c>
      <c r="E43" s="12" t="s">
        <v>213</v>
      </c>
      <c r="F43" s="11" t="s">
        <v>82</v>
      </c>
      <c r="G43" s="13" t="s">
        <v>186</v>
      </c>
      <c r="H43" s="9">
        <v>6</v>
      </c>
      <c r="I43" s="9" t="s">
        <v>2</v>
      </c>
      <c r="J43" s="14">
        <f t="shared" si="0"/>
        <v>156</v>
      </c>
    </row>
    <row r="44" spans="1:10" ht="54">
      <c r="A44" s="9">
        <v>41</v>
      </c>
      <c r="B44" s="9" t="s">
        <v>83</v>
      </c>
      <c r="C44" s="10">
        <v>26</v>
      </c>
      <c r="D44" s="16" t="s">
        <v>84</v>
      </c>
      <c r="E44" s="12" t="s">
        <v>213</v>
      </c>
      <c r="F44" s="11" t="s">
        <v>84</v>
      </c>
      <c r="G44" s="13" t="s">
        <v>186</v>
      </c>
      <c r="H44" s="9">
        <v>6</v>
      </c>
      <c r="I44" s="9" t="s">
        <v>2</v>
      </c>
      <c r="J44" s="14">
        <f t="shared" si="0"/>
        <v>156</v>
      </c>
    </row>
    <row r="45" spans="1:10" ht="54">
      <c r="A45" s="9">
        <v>42</v>
      </c>
      <c r="B45" s="9" t="s">
        <v>85</v>
      </c>
      <c r="C45" s="10">
        <v>53</v>
      </c>
      <c r="D45" s="16" t="s">
        <v>86</v>
      </c>
      <c r="E45" s="12" t="s">
        <v>213</v>
      </c>
      <c r="F45" s="11" t="s">
        <v>86</v>
      </c>
      <c r="G45" s="13" t="s">
        <v>186</v>
      </c>
      <c r="H45" s="9">
        <v>3</v>
      </c>
      <c r="I45" s="9" t="s">
        <v>2</v>
      </c>
      <c r="J45" s="14">
        <f t="shared" si="0"/>
        <v>159</v>
      </c>
    </row>
    <row r="46" spans="1:10" ht="54">
      <c r="A46" s="9">
        <v>43</v>
      </c>
      <c r="B46" s="9" t="s">
        <v>87</v>
      </c>
      <c r="C46" s="10">
        <v>53</v>
      </c>
      <c r="D46" s="16" t="s">
        <v>88</v>
      </c>
      <c r="E46" s="12" t="s">
        <v>213</v>
      </c>
      <c r="F46" s="11" t="s">
        <v>88</v>
      </c>
      <c r="G46" s="13" t="s">
        <v>186</v>
      </c>
      <c r="H46" s="9">
        <v>3</v>
      </c>
      <c r="I46" s="9" t="s">
        <v>2</v>
      </c>
      <c r="J46" s="14">
        <f t="shared" si="0"/>
        <v>159</v>
      </c>
    </row>
    <row r="47" spans="1:10" ht="54">
      <c r="A47" s="9">
        <v>44</v>
      </c>
      <c r="B47" s="9" t="s">
        <v>89</v>
      </c>
      <c r="C47" s="10">
        <v>5</v>
      </c>
      <c r="D47" s="11" t="str">
        <f>VLOOKUP(B47:B131,[1]Sheet1!$B$3:$J$65,3,FALSE)</f>
        <v>Loading  of Conductor drums</v>
      </c>
      <c r="E47" s="12" t="str">
        <f>VLOOKUP(B47:B131,[1]Sheet1!$B$3:$J$65,4,FALSE)</f>
        <v>Electrical work</v>
      </c>
      <c r="F47" s="11" t="s">
        <v>90</v>
      </c>
      <c r="G47" s="13" t="s">
        <v>186</v>
      </c>
      <c r="H47" s="9">
        <v>202</v>
      </c>
      <c r="I47" s="9" t="s">
        <v>2</v>
      </c>
      <c r="J47" s="14">
        <f t="shared" si="0"/>
        <v>1010</v>
      </c>
    </row>
    <row r="48" spans="1:10" ht="54">
      <c r="A48" s="9">
        <v>45</v>
      </c>
      <c r="B48" s="9" t="s">
        <v>91</v>
      </c>
      <c r="C48" s="10">
        <v>5</v>
      </c>
      <c r="D48" s="11" t="str">
        <f>VLOOKUP(B48:B132,[1]Sheet1!$B$3:$J$65,3,FALSE)</f>
        <v>Unloading of Conductor drums</v>
      </c>
      <c r="E48" s="12" t="str">
        <f>VLOOKUP(B48:B132,[1]Sheet1!$B$3:$J$65,4,FALSE)</f>
        <v>Electrical work</v>
      </c>
      <c r="F48" s="11" t="s">
        <v>92</v>
      </c>
      <c r="G48" s="13" t="s">
        <v>186</v>
      </c>
      <c r="H48" s="9">
        <v>100</v>
      </c>
      <c r="I48" s="9" t="s">
        <v>2</v>
      </c>
      <c r="J48" s="14">
        <f t="shared" si="0"/>
        <v>500</v>
      </c>
    </row>
    <row r="49" spans="1:10" ht="54">
      <c r="A49" s="9">
        <v>46</v>
      </c>
      <c r="B49" s="9" t="s">
        <v>93</v>
      </c>
      <c r="C49" s="10">
        <v>300</v>
      </c>
      <c r="D49" s="16" t="s">
        <v>94</v>
      </c>
      <c r="E49" s="12" t="s">
        <v>213</v>
      </c>
      <c r="F49" s="11" t="s">
        <v>94</v>
      </c>
      <c r="G49" s="13" t="s">
        <v>186</v>
      </c>
      <c r="H49" s="9">
        <v>1</v>
      </c>
      <c r="I49" s="9" t="s">
        <v>2</v>
      </c>
      <c r="J49" s="14">
        <f t="shared" si="0"/>
        <v>300</v>
      </c>
    </row>
    <row r="50" spans="1:10" ht="54">
      <c r="A50" s="9">
        <v>47</v>
      </c>
      <c r="B50" s="9" t="s">
        <v>95</v>
      </c>
      <c r="C50" s="10">
        <v>300</v>
      </c>
      <c r="D50" s="16" t="s">
        <v>96</v>
      </c>
      <c r="E50" s="12" t="s">
        <v>213</v>
      </c>
      <c r="F50" s="11" t="s">
        <v>96</v>
      </c>
      <c r="G50" s="13" t="s">
        <v>186</v>
      </c>
      <c r="H50" s="9">
        <v>1</v>
      </c>
      <c r="I50" s="9" t="s">
        <v>2</v>
      </c>
      <c r="J50" s="14">
        <f t="shared" si="0"/>
        <v>300</v>
      </c>
    </row>
    <row r="51" spans="1:10" ht="54">
      <c r="A51" s="9">
        <v>48</v>
      </c>
      <c r="B51" s="9" t="s">
        <v>97</v>
      </c>
      <c r="C51" s="10">
        <v>6</v>
      </c>
      <c r="D51" s="16" t="s">
        <v>98</v>
      </c>
      <c r="E51" s="12" t="s">
        <v>213</v>
      </c>
      <c r="F51" s="11" t="s">
        <v>98</v>
      </c>
      <c r="G51" s="13" t="s">
        <v>186</v>
      </c>
      <c r="H51" s="9">
        <v>26</v>
      </c>
      <c r="I51" s="9" t="s">
        <v>99</v>
      </c>
      <c r="J51" s="14">
        <f t="shared" si="0"/>
        <v>156</v>
      </c>
    </row>
    <row r="52" spans="1:10" ht="54">
      <c r="A52" s="9">
        <v>49</v>
      </c>
      <c r="B52" s="9" t="s">
        <v>100</v>
      </c>
      <c r="C52" s="10">
        <v>6</v>
      </c>
      <c r="D52" s="16" t="s">
        <v>101</v>
      </c>
      <c r="E52" s="12" t="s">
        <v>213</v>
      </c>
      <c r="F52" s="11" t="s">
        <v>101</v>
      </c>
      <c r="G52" s="13" t="s">
        <v>186</v>
      </c>
      <c r="H52" s="9">
        <v>18</v>
      </c>
      <c r="I52" s="9" t="s">
        <v>99</v>
      </c>
      <c r="J52" s="14">
        <f t="shared" si="0"/>
        <v>108</v>
      </c>
    </row>
    <row r="53" spans="1:10" ht="54">
      <c r="A53" s="9">
        <v>50</v>
      </c>
      <c r="B53" s="9" t="s">
        <v>102</v>
      </c>
      <c r="C53" s="10">
        <v>3</v>
      </c>
      <c r="D53" s="16" t="s">
        <v>103</v>
      </c>
      <c r="E53" s="12" t="s">
        <v>213</v>
      </c>
      <c r="F53" s="11" t="s">
        <v>103</v>
      </c>
      <c r="G53" s="13" t="s">
        <v>186</v>
      </c>
      <c r="H53" s="9">
        <v>38</v>
      </c>
      <c r="I53" s="9" t="s">
        <v>99</v>
      </c>
      <c r="J53" s="14">
        <f t="shared" si="0"/>
        <v>114</v>
      </c>
    </row>
    <row r="54" spans="1:10" ht="54">
      <c r="A54" s="9">
        <v>51</v>
      </c>
      <c r="B54" s="9" t="s">
        <v>104</v>
      </c>
      <c r="C54" s="10">
        <v>3</v>
      </c>
      <c r="D54" s="16" t="s">
        <v>105</v>
      </c>
      <c r="E54" s="12" t="s">
        <v>213</v>
      </c>
      <c r="F54" s="11" t="s">
        <v>105</v>
      </c>
      <c r="G54" s="13" t="s">
        <v>186</v>
      </c>
      <c r="H54" s="9">
        <v>54</v>
      </c>
      <c r="I54" s="9" t="s">
        <v>99</v>
      </c>
      <c r="J54" s="14">
        <f t="shared" si="0"/>
        <v>162</v>
      </c>
    </row>
    <row r="55" spans="1:10" ht="54">
      <c r="A55" s="9">
        <v>52</v>
      </c>
      <c r="B55" s="9" t="s">
        <v>106</v>
      </c>
      <c r="C55" s="10">
        <v>1</v>
      </c>
      <c r="D55" s="16" t="s">
        <v>107</v>
      </c>
      <c r="E55" s="12" t="s">
        <v>213</v>
      </c>
      <c r="F55" s="11" t="s">
        <v>107</v>
      </c>
      <c r="G55" s="13" t="s">
        <v>186</v>
      </c>
      <c r="H55" s="9">
        <v>26</v>
      </c>
      <c r="I55" s="9" t="s">
        <v>99</v>
      </c>
      <c r="J55" s="14">
        <f t="shared" si="0"/>
        <v>26</v>
      </c>
    </row>
    <row r="56" spans="1:10" ht="54">
      <c r="A56" s="9">
        <v>53</v>
      </c>
      <c r="B56" s="9" t="s">
        <v>108</v>
      </c>
      <c r="C56" s="10">
        <v>1</v>
      </c>
      <c r="D56" s="16" t="s">
        <v>109</v>
      </c>
      <c r="E56" s="12" t="s">
        <v>213</v>
      </c>
      <c r="F56" s="11" t="s">
        <v>109</v>
      </c>
      <c r="G56" s="13" t="s">
        <v>186</v>
      </c>
      <c r="H56" s="9">
        <v>21</v>
      </c>
      <c r="I56" s="9" t="s">
        <v>99</v>
      </c>
      <c r="J56" s="14">
        <f t="shared" si="0"/>
        <v>21</v>
      </c>
    </row>
    <row r="57" spans="1:10" ht="54">
      <c r="A57" s="9">
        <v>54</v>
      </c>
      <c r="B57" s="9" t="s">
        <v>110</v>
      </c>
      <c r="C57" s="10">
        <v>1</v>
      </c>
      <c r="D57" s="16" t="s">
        <v>111</v>
      </c>
      <c r="E57" s="12" t="s">
        <v>213</v>
      </c>
      <c r="F57" s="11" t="s">
        <v>111</v>
      </c>
      <c r="G57" s="13" t="s">
        <v>186</v>
      </c>
      <c r="H57" s="9">
        <v>52</v>
      </c>
      <c r="I57" s="9" t="s">
        <v>99</v>
      </c>
      <c r="J57" s="14">
        <f t="shared" si="0"/>
        <v>52</v>
      </c>
    </row>
    <row r="58" spans="1:10" ht="54">
      <c r="A58" s="9">
        <v>55</v>
      </c>
      <c r="B58" s="9" t="s">
        <v>112</v>
      </c>
      <c r="C58" s="10">
        <v>1</v>
      </c>
      <c r="D58" s="16" t="s">
        <v>113</v>
      </c>
      <c r="E58" s="12" t="s">
        <v>213</v>
      </c>
      <c r="F58" s="11" t="s">
        <v>113</v>
      </c>
      <c r="G58" s="13" t="s">
        <v>186</v>
      </c>
      <c r="H58" s="9">
        <v>35</v>
      </c>
      <c r="I58" s="9" t="s">
        <v>99</v>
      </c>
      <c r="J58" s="14">
        <f t="shared" si="0"/>
        <v>35</v>
      </c>
    </row>
    <row r="59" spans="1:10" ht="54">
      <c r="A59" s="9">
        <v>56</v>
      </c>
      <c r="B59" s="9" t="s">
        <v>114</v>
      </c>
      <c r="C59" s="10">
        <v>6</v>
      </c>
      <c r="D59" s="16" t="s">
        <v>115</v>
      </c>
      <c r="E59" s="12" t="s">
        <v>213</v>
      </c>
      <c r="F59" s="11" t="s">
        <v>115</v>
      </c>
      <c r="G59" s="13" t="s">
        <v>186</v>
      </c>
      <c r="H59" s="9">
        <v>1</v>
      </c>
      <c r="I59" s="9" t="s">
        <v>116</v>
      </c>
      <c r="J59" s="14">
        <f t="shared" si="0"/>
        <v>6</v>
      </c>
    </row>
    <row r="60" spans="1:10" ht="54">
      <c r="A60" s="9">
        <v>57</v>
      </c>
      <c r="B60" s="9" t="s">
        <v>117</v>
      </c>
      <c r="C60" s="10">
        <v>6</v>
      </c>
      <c r="D60" s="16" t="s">
        <v>118</v>
      </c>
      <c r="E60" s="12" t="s">
        <v>213</v>
      </c>
      <c r="F60" s="11" t="s">
        <v>118</v>
      </c>
      <c r="G60" s="13" t="s">
        <v>186</v>
      </c>
      <c r="H60" s="9">
        <v>1</v>
      </c>
      <c r="I60" s="9" t="s">
        <v>116</v>
      </c>
      <c r="J60" s="14">
        <f t="shared" si="0"/>
        <v>6</v>
      </c>
    </row>
    <row r="61" spans="1:10" ht="54">
      <c r="A61" s="9">
        <v>58</v>
      </c>
      <c r="B61" s="9" t="s">
        <v>119</v>
      </c>
      <c r="C61" s="10">
        <v>2</v>
      </c>
      <c r="D61" s="16" t="s">
        <v>120</v>
      </c>
      <c r="E61" s="12" t="s">
        <v>213</v>
      </c>
      <c r="F61" s="11" t="s">
        <v>120</v>
      </c>
      <c r="G61" s="13" t="s">
        <v>186</v>
      </c>
      <c r="H61" s="9">
        <v>48</v>
      </c>
      <c r="I61" s="9" t="s">
        <v>99</v>
      </c>
      <c r="J61" s="14">
        <f t="shared" si="0"/>
        <v>96</v>
      </c>
    </row>
    <row r="62" spans="1:10" ht="54">
      <c r="A62" s="9">
        <v>59</v>
      </c>
      <c r="B62" s="9" t="s">
        <v>121</v>
      </c>
      <c r="C62" s="10">
        <v>2</v>
      </c>
      <c r="D62" s="16" t="s">
        <v>122</v>
      </c>
      <c r="E62" s="12" t="s">
        <v>213</v>
      </c>
      <c r="F62" s="11" t="s">
        <v>122</v>
      </c>
      <c r="G62" s="13" t="s">
        <v>186</v>
      </c>
      <c r="H62" s="9">
        <v>48</v>
      </c>
      <c r="I62" s="9" t="s">
        <v>99</v>
      </c>
      <c r="J62" s="14">
        <f t="shared" si="0"/>
        <v>96</v>
      </c>
    </row>
    <row r="63" spans="1:10" ht="54">
      <c r="A63" s="9">
        <v>60</v>
      </c>
      <c r="B63" s="9" t="s">
        <v>123</v>
      </c>
      <c r="C63" s="10">
        <v>16</v>
      </c>
      <c r="D63" s="11" t="str">
        <f>VLOOKUP(B63:B147,[1]Sheet1!$B$3:$J$65,3,FALSE)</f>
        <v>Loading of 33 KV Pin insulators</v>
      </c>
      <c r="E63" s="12" t="s">
        <v>213</v>
      </c>
      <c r="F63" s="11" t="s">
        <v>124</v>
      </c>
      <c r="G63" s="13" t="s">
        <v>186</v>
      </c>
      <c r="H63" s="9">
        <v>3</v>
      </c>
      <c r="I63" s="9" t="s">
        <v>116</v>
      </c>
      <c r="J63" s="14">
        <f t="shared" si="0"/>
        <v>48</v>
      </c>
    </row>
    <row r="64" spans="1:10" ht="54">
      <c r="A64" s="9">
        <v>61</v>
      </c>
      <c r="B64" s="9" t="s">
        <v>125</v>
      </c>
      <c r="C64" s="10">
        <v>16</v>
      </c>
      <c r="D64" s="11" t="str">
        <f>VLOOKUP(B64:B148,[1]Sheet1!$B$3:$J$65,3,FALSE)</f>
        <v>Unloading of 33 KV Pin insulators</v>
      </c>
      <c r="E64" s="12" t="s">
        <v>213</v>
      </c>
      <c r="F64" s="11" t="s">
        <v>126</v>
      </c>
      <c r="G64" s="13" t="s">
        <v>186</v>
      </c>
      <c r="H64" s="9">
        <v>3</v>
      </c>
      <c r="I64" s="9" t="s">
        <v>116</v>
      </c>
      <c r="J64" s="14">
        <f t="shared" si="0"/>
        <v>48</v>
      </c>
    </row>
    <row r="65" spans="1:10" ht="54">
      <c r="A65" s="9">
        <v>62</v>
      </c>
      <c r="B65" s="9" t="s">
        <v>127</v>
      </c>
      <c r="C65" s="10">
        <v>1</v>
      </c>
      <c r="D65" s="16" t="s">
        <v>128</v>
      </c>
      <c r="E65" s="12" t="s">
        <v>213</v>
      </c>
      <c r="F65" s="11" t="s">
        <v>128</v>
      </c>
      <c r="G65" s="13" t="s">
        <v>186</v>
      </c>
      <c r="H65" s="9">
        <v>109</v>
      </c>
      <c r="I65" s="9" t="s">
        <v>99</v>
      </c>
      <c r="J65" s="14">
        <f t="shared" si="0"/>
        <v>109</v>
      </c>
    </row>
    <row r="66" spans="1:10" ht="54">
      <c r="A66" s="9">
        <v>63</v>
      </c>
      <c r="B66" s="9" t="s">
        <v>129</v>
      </c>
      <c r="C66" s="10">
        <v>1</v>
      </c>
      <c r="D66" s="16" t="s">
        <v>130</v>
      </c>
      <c r="E66" s="12" t="s">
        <v>213</v>
      </c>
      <c r="F66" s="11" t="s">
        <v>130</v>
      </c>
      <c r="G66" s="13" t="s">
        <v>186</v>
      </c>
      <c r="H66" s="9">
        <v>99</v>
      </c>
      <c r="I66" s="9" t="s">
        <v>131</v>
      </c>
      <c r="J66" s="14">
        <f t="shared" si="0"/>
        <v>99</v>
      </c>
    </row>
    <row r="67" spans="1:10" ht="54">
      <c r="A67" s="9">
        <v>64</v>
      </c>
      <c r="B67" s="9" t="s">
        <v>132</v>
      </c>
      <c r="C67" s="10">
        <v>15</v>
      </c>
      <c r="D67" s="11" t="str">
        <f>VLOOKUP(B67:B151,[1]Sheet1!$B$3:$J$65,3,FALSE)</f>
        <v>Loading of 33 KV and 11 KV Disc insulators.</v>
      </c>
      <c r="E67" s="12" t="str">
        <f>VLOOKUP(B67:B151,[1]Sheet1!$B$3:$J$65,4,FALSE)</f>
        <v>Electrical work</v>
      </c>
      <c r="F67" s="11" t="s">
        <v>133</v>
      </c>
      <c r="G67" s="13" t="s">
        <v>186</v>
      </c>
      <c r="H67" s="9">
        <v>2</v>
      </c>
      <c r="I67" s="9" t="s">
        <v>116</v>
      </c>
      <c r="J67" s="14">
        <f t="shared" si="0"/>
        <v>30</v>
      </c>
    </row>
    <row r="68" spans="1:10" ht="54">
      <c r="A68" s="9">
        <v>65</v>
      </c>
      <c r="B68" s="9" t="s">
        <v>134</v>
      </c>
      <c r="C68" s="10">
        <v>15</v>
      </c>
      <c r="D68" s="11" t="str">
        <f>VLOOKUP(B68:B152,[1]Sheet1!$B$3:$J$65,3,FALSE)</f>
        <v>Unloading of 33 KV and 11 KV Disc insulators.</v>
      </c>
      <c r="E68" s="12" t="str">
        <f>VLOOKUP(B68:B152,[1]Sheet1!$B$3:$J$65,4,FALSE)</f>
        <v>Electrical work</v>
      </c>
      <c r="F68" s="11" t="s">
        <v>135</v>
      </c>
      <c r="G68" s="13" t="s">
        <v>186</v>
      </c>
      <c r="H68" s="9">
        <v>2</v>
      </c>
      <c r="I68" s="9" t="s">
        <v>116</v>
      </c>
      <c r="J68" s="14">
        <f t="shared" si="0"/>
        <v>30</v>
      </c>
    </row>
    <row r="69" spans="1:10" ht="54">
      <c r="A69" s="9">
        <v>66</v>
      </c>
      <c r="B69" s="9" t="s">
        <v>136</v>
      </c>
      <c r="C69" s="10">
        <v>2</v>
      </c>
      <c r="D69" s="11" t="str">
        <f>VLOOKUP(B69:B153,[1]Sheet1!$B$3:$J$65,3,FALSE)</f>
        <v>Loading  of 33KV Metal parts bag of 25 nos.</v>
      </c>
      <c r="E69" s="12" t="str">
        <f>VLOOKUP(B69:B153,[1]Sheet1!$B$3:$J$65,4,FALSE)</f>
        <v>Electrical work</v>
      </c>
      <c r="F69" s="11" t="s">
        <v>137</v>
      </c>
      <c r="G69" s="13" t="s">
        <v>186</v>
      </c>
      <c r="H69" s="9">
        <v>65</v>
      </c>
      <c r="I69" s="9" t="s">
        <v>99</v>
      </c>
      <c r="J69" s="14">
        <f t="shared" ref="J69:J88" si="1">C69*H69</f>
        <v>130</v>
      </c>
    </row>
    <row r="70" spans="1:10" ht="54">
      <c r="A70" s="9">
        <v>67</v>
      </c>
      <c r="B70" s="9" t="s">
        <v>138</v>
      </c>
      <c r="C70" s="10">
        <v>2</v>
      </c>
      <c r="D70" s="11" t="str">
        <f>VLOOKUP(B70:B154,[1]Sheet1!$B$3:$J$65,3,FALSE)</f>
        <v>Unloading of 33 KV Metal parts bag of 25 nos.</v>
      </c>
      <c r="E70" s="12" t="str">
        <f>VLOOKUP(B70:B154,[1]Sheet1!$B$3:$J$65,4,FALSE)</f>
        <v>Electrical work</v>
      </c>
      <c r="F70" s="11" t="s">
        <v>139</v>
      </c>
      <c r="G70" s="13" t="s">
        <v>186</v>
      </c>
      <c r="H70" s="9">
        <v>65</v>
      </c>
      <c r="I70" s="9" t="s">
        <v>99</v>
      </c>
      <c r="J70" s="14">
        <f t="shared" si="1"/>
        <v>130</v>
      </c>
    </row>
    <row r="71" spans="1:10" ht="54">
      <c r="A71" s="9">
        <v>68</v>
      </c>
      <c r="B71" s="9" t="s">
        <v>140</v>
      </c>
      <c r="C71" s="10">
        <v>6</v>
      </c>
      <c r="D71" s="16" t="s">
        <v>141</v>
      </c>
      <c r="E71" s="12" t="s">
        <v>213</v>
      </c>
      <c r="F71" s="11" t="s">
        <v>141</v>
      </c>
      <c r="G71" s="13" t="s">
        <v>186</v>
      </c>
      <c r="H71" s="9">
        <v>80</v>
      </c>
      <c r="I71" s="9" t="s">
        <v>2</v>
      </c>
      <c r="J71" s="14">
        <f t="shared" si="1"/>
        <v>480</v>
      </c>
    </row>
    <row r="72" spans="1:10" ht="54">
      <c r="A72" s="9">
        <v>69</v>
      </c>
      <c r="B72" s="9" t="s">
        <v>142</v>
      </c>
      <c r="C72" s="10">
        <v>6</v>
      </c>
      <c r="D72" s="16" t="s">
        <v>143</v>
      </c>
      <c r="E72" s="12" t="s">
        <v>213</v>
      </c>
      <c r="F72" s="11" t="s">
        <v>143</v>
      </c>
      <c r="G72" s="13" t="s">
        <v>186</v>
      </c>
      <c r="H72" s="9">
        <v>80</v>
      </c>
      <c r="I72" s="9" t="s">
        <v>2</v>
      </c>
      <c r="J72" s="14">
        <f t="shared" si="1"/>
        <v>480</v>
      </c>
    </row>
    <row r="73" spans="1:10" ht="54">
      <c r="A73" s="9">
        <v>70</v>
      </c>
      <c r="B73" s="9" t="s">
        <v>144</v>
      </c>
      <c r="C73" s="10">
        <v>6</v>
      </c>
      <c r="D73" s="16" t="s">
        <v>145</v>
      </c>
      <c r="E73" s="12" t="s">
        <v>213</v>
      </c>
      <c r="F73" s="11" t="s">
        <v>145</v>
      </c>
      <c r="G73" s="13" t="s">
        <v>186</v>
      </c>
      <c r="H73" s="9">
        <v>18</v>
      </c>
      <c r="I73" s="9" t="s">
        <v>2</v>
      </c>
      <c r="J73" s="14">
        <f t="shared" si="1"/>
        <v>108</v>
      </c>
    </row>
    <row r="74" spans="1:10" ht="54">
      <c r="A74" s="9">
        <v>71</v>
      </c>
      <c r="B74" s="9" t="s">
        <v>146</v>
      </c>
      <c r="C74" s="10">
        <v>6</v>
      </c>
      <c r="D74" s="16" t="s">
        <v>147</v>
      </c>
      <c r="E74" s="12" t="s">
        <v>213</v>
      </c>
      <c r="F74" s="11" t="s">
        <v>147</v>
      </c>
      <c r="G74" s="13" t="s">
        <v>186</v>
      </c>
      <c r="H74" s="9">
        <v>18</v>
      </c>
      <c r="I74" s="9" t="s">
        <v>2</v>
      </c>
      <c r="J74" s="14">
        <f t="shared" si="1"/>
        <v>108</v>
      </c>
    </row>
    <row r="75" spans="1:10" ht="54">
      <c r="A75" s="9">
        <v>72</v>
      </c>
      <c r="B75" s="9" t="s">
        <v>148</v>
      </c>
      <c r="C75" s="10">
        <v>6</v>
      </c>
      <c r="D75" s="16" t="s">
        <v>149</v>
      </c>
      <c r="E75" s="12" t="s">
        <v>213</v>
      </c>
      <c r="F75" s="11" t="s">
        <v>149</v>
      </c>
      <c r="G75" s="13" t="s">
        <v>186</v>
      </c>
      <c r="H75" s="9">
        <v>18</v>
      </c>
      <c r="I75" s="9" t="s">
        <v>2</v>
      </c>
      <c r="J75" s="14">
        <f t="shared" si="1"/>
        <v>108</v>
      </c>
    </row>
    <row r="76" spans="1:10" ht="54">
      <c r="A76" s="9">
        <v>73</v>
      </c>
      <c r="B76" s="9" t="s">
        <v>150</v>
      </c>
      <c r="C76" s="10">
        <v>6</v>
      </c>
      <c r="D76" s="16" t="s">
        <v>151</v>
      </c>
      <c r="E76" s="12" t="s">
        <v>213</v>
      </c>
      <c r="F76" s="11" t="s">
        <v>151</v>
      </c>
      <c r="G76" s="13" t="s">
        <v>186</v>
      </c>
      <c r="H76" s="9">
        <v>18</v>
      </c>
      <c r="I76" s="9" t="s">
        <v>2</v>
      </c>
      <c r="J76" s="14">
        <f t="shared" si="1"/>
        <v>108</v>
      </c>
    </row>
    <row r="77" spans="1:10" ht="54">
      <c r="A77" s="9">
        <v>74</v>
      </c>
      <c r="B77" s="9" t="s">
        <v>152</v>
      </c>
      <c r="C77" s="10">
        <v>2.9980000000000002</v>
      </c>
      <c r="D77" s="16" t="s">
        <v>153</v>
      </c>
      <c r="E77" s="12" t="s">
        <v>213</v>
      </c>
      <c r="F77" s="11" t="s">
        <v>153</v>
      </c>
      <c r="G77" s="13" t="s">
        <v>186</v>
      </c>
      <c r="H77" s="9">
        <v>578</v>
      </c>
      <c r="I77" s="9" t="s">
        <v>154</v>
      </c>
      <c r="J77" s="14">
        <f t="shared" si="1"/>
        <v>1732.8440000000001</v>
      </c>
    </row>
    <row r="78" spans="1:10" ht="54">
      <c r="A78" s="9">
        <v>75</v>
      </c>
      <c r="B78" s="9" t="s">
        <v>155</v>
      </c>
      <c r="C78" s="10">
        <v>2.9980000000000002</v>
      </c>
      <c r="D78" s="16" t="s">
        <v>156</v>
      </c>
      <c r="E78" s="12" t="s">
        <v>213</v>
      </c>
      <c r="F78" s="11" t="s">
        <v>156</v>
      </c>
      <c r="G78" s="13" t="s">
        <v>186</v>
      </c>
      <c r="H78" s="9">
        <v>578</v>
      </c>
      <c r="I78" s="9" t="s">
        <v>154</v>
      </c>
      <c r="J78" s="14">
        <f t="shared" si="1"/>
        <v>1732.8440000000001</v>
      </c>
    </row>
    <row r="79" spans="1:10" ht="54">
      <c r="A79" s="9">
        <v>76</v>
      </c>
      <c r="B79" s="9" t="s">
        <v>157</v>
      </c>
      <c r="C79" s="10">
        <v>1.6419999999999999</v>
      </c>
      <c r="D79" s="16" t="s">
        <v>158</v>
      </c>
      <c r="E79" s="12" t="s">
        <v>213</v>
      </c>
      <c r="F79" s="11" t="s">
        <v>158</v>
      </c>
      <c r="G79" s="13" t="s">
        <v>186</v>
      </c>
      <c r="H79" s="9">
        <v>491</v>
      </c>
      <c r="I79" s="9" t="s">
        <v>154</v>
      </c>
      <c r="J79" s="14">
        <f t="shared" si="1"/>
        <v>806.22199999999998</v>
      </c>
    </row>
    <row r="80" spans="1:10" ht="54">
      <c r="A80" s="9">
        <v>77</v>
      </c>
      <c r="B80" s="9" t="s">
        <v>159</v>
      </c>
      <c r="C80" s="10">
        <v>1.6419999999999999</v>
      </c>
      <c r="D80" s="16" t="s">
        <v>160</v>
      </c>
      <c r="E80" s="12" t="s">
        <v>213</v>
      </c>
      <c r="F80" s="11" t="s">
        <v>160</v>
      </c>
      <c r="G80" s="13" t="s">
        <v>186</v>
      </c>
      <c r="H80" s="9">
        <v>491</v>
      </c>
      <c r="I80" s="9" t="s">
        <v>154</v>
      </c>
      <c r="J80" s="14">
        <f t="shared" si="1"/>
        <v>806.22199999999998</v>
      </c>
    </row>
    <row r="81" spans="1:12" ht="54">
      <c r="A81" s="9">
        <v>78</v>
      </c>
      <c r="B81" s="9" t="s">
        <v>161</v>
      </c>
      <c r="C81" s="10">
        <v>4</v>
      </c>
      <c r="D81" s="16" t="s">
        <v>162</v>
      </c>
      <c r="E81" s="12" t="s">
        <v>213</v>
      </c>
      <c r="F81" s="11" t="s">
        <v>162</v>
      </c>
      <c r="G81" s="13" t="s">
        <v>186</v>
      </c>
      <c r="H81" s="14">
        <v>3691.38</v>
      </c>
      <c r="I81" s="9" t="s">
        <v>2</v>
      </c>
      <c r="J81" s="14">
        <f t="shared" si="1"/>
        <v>14765.52</v>
      </c>
    </row>
    <row r="82" spans="1:12" ht="103.5" customHeight="1">
      <c r="A82" s="9">
        <v>79</v>
      </c>
      <c r="B82" s="9" t="s">
        <v>163</v>
      </c>
      <c r="C82" s="10">
        <v>2</v>
      </c>
      <c r="D82" s="11" t="str">
        <f>VLOOKUP(B82:B166,[1]Sheet1!$B$3:$J$65,3,FALSE)</f>
        <v>Formation of 33 kv cut points (Vertical/Horizantal) including fixing of Clamps and top cleat and fixing of pin insulator complete with necessary hard wear for stud locations excluding the cost of  pit Excavation and the pole shall be numbered with  colour paint and earthing.</v>
      </c>
      <c r="E82" s="12" t="str">
        <f>VLOOKUP(B82:B166,[1]Sheet1!$B$3:$J$65,4,FALSE)</f>
        <v>Electrical work</v>
      </c>
      <c r="F82" s="11" t="s">
        <v>164</v>
      </c>
      <c r="G82" s="13" t="s">
        <v>186</v>
      </c>
      <c r="H82" s="14">
        <v>1759.5</v>
      </c>
      <c r="I82" s="9" t="s">
        <v>2</v>
      </c>
      <c r="J82" s="14">
        <f t="shared" si="1"/>
        <v>3519</v>
      </c>
    </row>
    <row r="83" spans="1:12" ht="109.5" customHeight="1">
      <c r="A83" s="9">
        <v>80</v>
      </c>
      <c r="B83" s="9" t="s">
        <v>165</v>
      </c>
      <c r="C83" s="10">
        <v>4</v>
      </c>
      <c r="D83" s="17" t="str">
        <f>VLOOKUP(B83:B145,[2]Sheet1!$B$3:$J$240,3,FALSE)</f>
        <v>Formation of 11 kv cut points (Vertical/Horizantal) including fixing of 11 KV Cross arms,clamps, strain insulators sets complete with hardware and stays (Bows and Eye-bolts), Excluding the cost of pit Excavation and pole erection. The contractor has to supply GI Bolts and  Nuts.</v>
      </c>
      <c r="E83" s="12" t="s">
        <v>213</v>
      </c>
      <c r="F83" s="11" t="s">
        <v>166</v>
      </c>
      <c r="G83" s="13" t="s">
        <v>186</v>
      </c>
      <c r="H83" s="14">
        <v>1350</v>
      </c>
      <c r="I83" s="9" t="s">
        <v>2</v>
      </c>
      <c r="J83" s="14">
        <f t="shared" si="1"/>
        <v>5400</v>
      </c>
    </row>
    <row r="84" spans="1:12" ht="96" customHeight="1">
      <c r="A84" s="9">
        <v>81</v>
      </c>
      <c r="B84" s="9" t="s">
        <v>167</v>
      </c>
      <c r="C84" s="10">
        <v>3</v>
      </c>
      <c r="D84" s="21" t="s">
        <v>211</v>
      </c>
      <c r="E84" s="12" t="s">
        <v>213</v>
      </c>
      <c r="F84" s="11" t="s">
        <v>168</v>
      </c>
      <c r="G84" s="13" t="s">
        <v>186</v>
      </c>
      <c r="H84" s="9">
        <v>853</v>
      </c>
      <c r="I84" s="9" t="s">
        <v>2</v>
      </c>
      <c r="J84" s="14">
        <f t="shared" si="1"/>
        <v>2559</v>
      </c>
    </row>
    <row r="85" spans="1:12" ht="54">
      <c r="A85" s="9">
        <v>82</v>
      </c>
      <c r="B85" s="9" t="s">
        <v>169</v>
      </c>
      <c r="C85" s="10">
        <v>100</v>
      </c>
      <c r="D85" s="11" t="str">
        <f>VLOOKUP(B85:B169,[1]Sheet1!$B$3:$J$65,3,FALSE)</f>
        <v>Supply of GI Bolts,Nuts and Washers etc.</v>
      </c>
      <c r="E85" s="12" t="str">
        <f>VLOOKUP(B85:B169,[1]Sheet1!$B$3:$J$65,4,FALSE)</f>
        <v>Electrical work</v>
      </c>
      <c r="F85" s="11" t="s">
        <v>170</v>
      </c>
      <c r="G85" s="13" t="s">
        <v>186</v>
      </c>
      <c r="H85" s="9">
        <v>117.5</v>
      </c>
      <c r="I85" s="9" t="s">
        <v>18</v>
      </c>
      <c r="J85" s="14">
        <f t="shared" si="1"/>
        <v>11750</v>
      </c>
    </row>
    <row r="86" spans="1:12" ht="69.75" customHeight="1">
      <c r="A86" s="9">
        <v>83</v>
      </c>
      <c r="B86" s="9" t="s">
        <v>171</v>
      </c>
      <c r="C86" s="10">
        <v>174</v>
      </c>
      <c r="D86" s="17" t="s">
        <v>212</v>
      </c>
      <c r="E86" s="9" t="s">
        <v>213</v>
      </c>
      <c r="F86" s="11" t="s">
        <v>172</v>
      </c>
      <c r="G86" s="13" t="s">
        <v>186</v>
      </c>
      <c r="H86" s="9">
        <v>14.03</v>
      </c>
      <c r="I86" s="9" t="s">
        <v>173</v>
      </c>
      <c r="J86" s="14">
        <f t="shared" si="1"/>
        <v>2441.2199999999998</v>
      </c>
    </row>
    <row r="87" spans="1:12" ht="54">
      <c r="A87" s="9">
        <v>84</v>
      </c>
      <c r="B87" s="9" t="s">
        <v>174</v>
      </c>
      <c r="C87" s="10">
        <v>1</v>
      </c>
      <c r="D87" s="16" t="s">
        <v>175</v>
      </c>
      <c r="E87" s="9" t="str">
        <f>VLOOKUP(B87:B149,[2]Sheet1!$B$3:$J$240,4,FALSE)</f>
        <v>Electrical work</v>
      </c>
      <c r="F87" s="11" t="s">
        <v>175</v>
      </c>
      <c r="G87" s="13" t="s">
        <v>186</v>
      </c>
      <c r="H87" s="9">
        <v>80</v>
      </c>
      <c r="I87" s="9" t="s">
        <v>2</v>
      </c>
      <c r="J87" s="14">
        <f t="shared" si="1"/>
        <v>80</v>
      </c>
    </row>
    <row r="88" spans="1:12" ht="54">
      <c r="A88" s="9">
        <v>85</v>
      </c>
      <c r="B88" s="9" t="s">
        <v>176</v>
      </c>
      <c r="C88" s="10">
        <v>1</v>
      </c>
      <c r="D88" s="16" t="s">
        <v>177</v>
      </c>
      <c r="E88" s="9" t="str">
        <f>VLOOKUP(B88:B150,[2]Sheet1!$B$3:$J$240,4,FALSE)</f>
        <v>Electrical work</v>
      </c>
      <c r="F88" s="11" t="s">
        <v>177</v>
      </c>
      <c r="G88" s="13" t="s">
        <v>186</v>
      </c>
      <c r="H88" s="9">
        <v>80</v>
      </c>
      <c r="I88" s="9" t="s">
        <v>2</v>
      </c>
      <c r="J88" s="14">
        <f t="shared" si="1"/>
        <v>80</v>
      </c>
    </row>
    <row r="89" spans="1:12" s="8" customFormat="1" ht="36.75" customHeight="1">
      <c r="A89" s="29" t="s">
        <v>219</v>
      </c>
      <c r="B89" s="30"/>
      <c r="C89" s="30"/>
      <c r="D89" s="30"/>
      <c r="E89" s="30"/>
      <c r="F89" s="30"/>
      <c r="G89" s="30"/>
      <c r="H89" s="30"/>
      <c r="I89" s="31"/>
      <c r="J89" s="22">
        <f>SUM(J4:J88)</f>
        <v>1777807.1640000006</v>
      </c>
    </row>
    <row r="90" spans="1:12" s="8" customFormat="1" ht="36.75" customHeight="1">
      <c r="A90" s="32" t="s">
        <v>220</v>
      </c>
      <c r="B90" s="33"/>
      <c r="C90" s="33"/>
      <c r="D90" s="33"/>
      <c r="E90" s="33"/>
      <c r="F90" s="33"/>
      <c r="G90" s="33"/>
      <c r="H90" s="33"/>
      <c r="I90" s="34"/>
      <c r="J90" s="22">
        <f>J89*18/100</f>
        <v>320005.28952000011</v>
      </c>
    </row>
    <row r="91" spans="1:12" s="8" customFormat="1" ht="36.75" customHeight="1">
      <c r="A91" s="29" t="s">
        <v>221</v>
      </c>
      <c r="B91" s="30"/>
      <c r="C91" s="30"/>
      <c r="D91" s="30"/>
      <c r="E91" s="30"/>
      <c r="F91" s="30"/>
      <c r="G91" s="30"/>
      <c r="H91" s="30"/>
      <c r="I91" s="31"/>
      <c r="J91" s="22">
        <f>SUM(J89:J90)</f>
        <v>2097812.4535200009</v>
      </c>
      <c r="L91" s="23"/>
    </row>
  </sheetData>
  <mergeCells count="5">
    <mergeCell ref="A2:J2"/>
    <mergeCell ref="A89:I89"/>
    <mergeCell ref="A90:I90"/>
    <mergeCell ref="A91:I91"/>
    <mergeCell ref="A1:J1"/>
  </mergeCells>
  <printOptions horizontalCentered="1"/>
  <pageMargins left="0.27559055118110237" right="0.27559055118110237" top="0.59055118110236227" bottom="0.47244094488188981" header="0.31496062992125984" footer="0.31496062992125984"/>
  <pageSetup paperSize="5" scale="40" fitToHeight="3" orientation="portrait"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Sheet1</vt:lpstr>
      <vt:lpstr>Sheet2</vt:lpstr>
      <vt:lpstr>Sheet3</vt:lpstr>
      <vt:lpstr>Sheet1!Print_Area</vt:lpstr>
      <vt:lpstr>Sheet1!Print_Titles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2025-12-17T08:14:01Z</dcterms:modified>
</cp:coreProperties>
</file>